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verter" sheetId="1" state="visible" r:id="rId1"/>
    <sheet name="Bulk AD to BS" sheetId="2" state="visible" r:id="rId2"/>
    <sheet name="Bulk BS to AD" sheetId="3" state="visible" r:id="rId3"/>
    <sheet name="BS_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(ddd)"/>
  </numFmts>
  <fonts count="5">
    <font>
      <name val="Calibri"/>
      <family val="2"/>
      <color theme="1"/>
      <sz val="11"/>
      <scheme val="minor"/>
    </font>
    <font>
      <b val="1"/>
    </font>
    <font>
      <b val="1"/>
      <color rgb="004C1D95"/>
      <sz val="16"/>
    </font>
    <font>
      <color rgb="0064748B"/>
      <sz val="10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EDE9FE"/>
      </patternFill>
    </fill>
    <fill>
      <patternFill patternType="solid">
        <fgColor rgb="00FEF9C3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3" borderId="1" pivotButton="0" quotePrefix="0" xfId="0"/>
    <xf numFmtId="0" fontId="1" fillId="0" borderId="0" pivotButton="0" quotePrefix="0" xfId="0"/>
    <xf numFmtId="165" fontId="1" fillId="4" borderId="1" pivotButton="0" quotePrefix="0" xfId="0"/>
    <xf numFmtId="164" fontId="0" fillId="3" borderId="1" pivotButton="0" quotePrefix="0" xfId="0"/>
    <xf numFmtId="0" fontId="0" fillId="4" borderId="1" pivotButton="0" quotePrefix="0" xfId="0"/>
    <xf numFmtId="0" fontId="1" fillId="4" borderId="1" pivotButton="0" quotePrefix="0" xfId="0"/>
    <xf numFmtId="0" fontId="1" fillId="2" borderId="0" pivotButton="0" quotePrefix="0" xfId="0"/>
    <xf numFmtId="164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60" customWidth="1" min="3" max="3"/>
  </cols>
  <sheetData>
    <row r="1">
      <c r="A1" s="1" t="inlineStr">
        <is>
          <t>Nepali date converter (BS ⇄ AD)</t>
        </is>
      </c>
    </row>
    <row r="2">
      <c r="A2" s="2" t="inlineStr">
        <is>
          <t>From nepalinfospot.com · covers BS 1978–2099 (1921-04-13 to the end of 2099 BS). Yellow cells are inputs.</t>
        </is>
      </c>
    </row>
    <row r="4">
      <c r="A4" s="3" t="inlineStr">
        <is>
          <t>BS → AD</t>
        </is>
      </c>
    </row>
    <row r="5">
      <c r="A5" t="inlineStr">
        <is>
          <t>BS year</t>
        </is>
      </c>
      <c r="B5" s="4" t="n">
        <v>2083</v>
      </c>
    </row>
    <row r="6">
      <c r="A6" t="inlineStr">
        <is>
          <t>BS month (1 = Baisakh … 12 = Chaitra)</t>
        </is>
      </c>
      <c r="B6" s="4" t="n">
        <v>6</v>
      </c>
    </row>
    <row r="7">
      <c r="A7" t="inlineStr">
        <is>
          <t>BS day</t>
        </is>
      </c>
      <c r="B7" s="4" t="n">
        <v>1</v>
      </c>
    </row>
    <row r="8">
      <c r="A8" s="5" t="inlineStr">
        <is>
          <t>English (AD) date</t>
        </is>
      </c>
      <c r="B8" s="6">
        <f>IFERROR(IF(OR(B7&lt;1,B7&gt;INDEX(BS_Data!$B$2:$M$123,MATCH(B5,BS_Data!$A$2:$A$123,0),B6)),"Invalid day",INDEX(BS_Data!$N$2:$N$123,MATCH(B5,BS_Data!$A$2:$A$123,0))+INDEX(BS_Data!$O$2:$Z$123,MATCH(B5,BS_Data!$A$2:$A$123,0),B6)+B7-1),"Check year/month")</f>
        <v/>
      </c>
      <c r="C8" s="2" t="inlineStr">
        <is>
          <t>Formula: 1 Baisakh of that year + days before the month + day − 1</t>
        </is>
      </c>
    </row>
    <row r="10">
      <c r="A10" s="3" t="inlineStr">
        <is>
          <t>AD → BS</t>
        </is>
      </c>
    </row>
    <row r="11">
      <c r="A11" t="inlineStr">
        <is>
          <t>English (AD) date</t>
        </is>
      </c>
      <c r="B11" s="7" t="n">
        <v>46282</v>
      </c>
    </row>
    <row r="12">
      <c r="A12" s="2" t="inlineStr">
        <is>
          <t>Row in BS_Data (helper)</t>
        </is>
      </c>
      <c r="B12" s="2">
        <f>MATCH(B11,BS_Data!$N$2:$N$123,1)</f>
        <v/>
      </c>
    </row>
    <row r="13">
      <c r="A13" s="2" t="inlineStr">
        <is>
          <t>Day of BS year, from 0 (helper)</t>
        </is>
      </c>
      <c r="B13" s="2">
        <f>B11-INDEX(BS_Data!$N$2:$N$123,B12)</f>
        <v/>
      </c>
    </row>
    <row r="14">
      <c r="A14" t="inlineStr">
        <is>
          <t>BS year</t>
        </is>
      </c>
      <c r="B14" s="8">
        <f>INDEX(BS_Data!$A$2:$A$123,B12)</f>
        <v/>
      </c>
    </row>
    <row r="15">
      <c r="A15" t="inlineStr">
        <is>
          <t>BS month</t>
        </is>
      </c>
      <c r="B15" s="8">
        <f>MATCH(B13,INDEX(BS_Data!$O$2:$Z$123,B12,0),1)</f>
        <v/>
      </c>
    </row>
    <row r="16">
      <c r="A16" t="inlineStr">
        <is>
          <t>BS day</t>
        </is>
      </c>
      <c r="B16" s="8">
        <f>B13-INDEX(BS_Data!$O$2:$Z$123,B12,B15)+1</f>
        <v/>
      </c>
    </row>
    <row r="17">
      <c r="A17" t="inlineStr">
        <is>
          <t>Month name</t>
        </is>
      </c>
      <c r="B17" s="8">
        <f>INDEX({"Baisakh","Jestha","Asar","Shrawan","Bhadra","Ashwin","Kartik","Mangsir","Poush","Magh","Falgun","Chaitra"},B15)</f>
        <v/>
      </c>
    </row>
    <row r="18">
      <c r="A18" s="5" t="inlineStr">
        <is>
          <t>Nepali date (YYYY-MM-DD)</t>
        </is>
      </c>
      <c r="B18" s="9">
        <f>B14&amp;"-"&amp;TEXT(B15,"00")&amp;"-"&amp;TEXT(B16,"00")</f>
        <v/>
      </c>
    </row>
    <row r="20">
      <c r="A20" s="3" t="inlineStr">
        <is>
          <t>How it works</t>
        </is>
      </c>
    </row>
    <row r="21">
      <c r="A21" t="inlineStr">
        <is>
          <t>• BS months change length every year (29–32 days), so there is no fixed offset between the calendars.</t>
        </is>
      </c>
    </row>
    <row r="22">
      <c r="A22" t="inlineStr">
        <is>
          <t>• The BS_Data sheet lists every month's length and the English date of 1 Baisakh for each year.</t>
        </is>
      </c>
    </row>
    <row r="23">
      <c r="A23" t="inlineStr">
        <is>
          <t>• Copy the formulas down a column to convert many dates — or use the Bulk sheets.</t>
        </is>
      </c>
    </row>
    <row r="24">
      <c r="A24" t="inlineStr">
        <is>
          <t>• 2083 BS matches the Government of Nepal holiday gazette. Years after 2083 follow published calendars and may be adjusted.</t>
        </is>
      </c>
    </row>
    <row r="25">
      <c r="A25" t="inlineStr">
        <is>
          <t>• Free to use. Updated versions: nepalinfospot.com/guides/nepali-date-converter-excel</t>
        </is>
      </c>
    </row>
  </sheetData>
  <dataValidations count="1">
    <dataValidation sqref="B6" showDropDown="0" showInputMessage="0" showErrorMessage="1" allowBlank="0" errorTitle="Month" error="Enter a month from 1 (Baisakh) to 12 (Chaitra)" type="whole" operator="between">
      <formula1>1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0" t="inlineStr">
        <is>
          <t>AD date (input)</t>
        </is>
      </c>
      <c r="B1" s="10" t="inlineStr">
        <is>
          <t>BS date</t>
        </is>
      </c>
      <c r="C1" s="10" t="inlineStr">
        <is>
          <t>BS year</t>
        </is>
      </c>
      <c r="D1" s="10" t="inlineStr">
        <is>
          <t>BS month</t>
        </is>
      </c>
      <c r="E1" s="10" t="inlineStr">
        <is>
          <t>BS day</t>
        </is>
      </c>
      <c r="F1" s="10" t="inlineStr">
        <is>
          <t>Month name</t>
        </is>
      </c>
      <c r="G1" s="10" t="inlineStr">
        <is>
          <t>row (helper)</t>
        </is>
      </c>
      <c r="H1" s="10" t="inlineStr">
        <is>
          <t>day of year (helper)</t>
        </is>
      </c>
    </row>
    <row r="2">
      <c r="A2" s="11" t="n">
        <v>46316</v>
      </c>
      <c r="B2">
        <f>IF(A2="","",C2&amp;"-"&amp;TEXT(D2,"00")&amp;"-"&amp;TEXT(E2,"00"))</f>
        <v/>
      </c>
      <c r="C2">
        <f>IF(A2="","",INDEX(BS_Data!$A$2:$A$123,G2))</f>
        <v/>
      </c>
      <c r="D2">
        <f>IF(A2="","",MATCH(H2,INDEX(BS_Data!$O$2:$Z$123,G2,0),1))</f>
        <v/>
      </c>
      <c r="E2">
        <f>IF(A2="","",H2-INDEX(BS_Data!$O$2:$Z$123,G2,D2)+1)</f>
        <v/>
      </c>
      <c r="F2">
        <f>IF(A2="","",INDEX({"Baisakh","Jestha","Asar","Shrawan","Bhadra","Ashwin","Kartik","Mangsir","Poush","Magh","Falgun","Chaitra"},D2))</f>
        <v/>
      </c>
      <c r="G2">
        <f>IF(A2="","",MATCH(A2,BS_Data!$N$2:$N$123,1))</f>
        <v/>
      </c>
      <c r="H2">
        <f>IF(A2="","",A2-INDEX(BS_Data!$N$2:$N$123,G2))</f>
        <v/>
      </c>
    </row>
    <row r="3">
      <c r="A3" s="11" t="n">
        <v>46337</v>
      </c>
      <c r="B3">
        <f>IF(A3="","",C3&amp;"-"&amp;TEXT(D3,"00")&amp;"-"&amp;TEXT(E3,"00"))</f>
        <v/>
      </c>
      <c r="C3">
        <f>IF(A3="","",INDEX(BS_Data!$A$2:$A$123,G3))</f>
        <v/>
      </c>
      <c r="D3">
        <f>IF(A3="","",MATCH(H3,INDEX(BS_Data!$O$2:$Z$123,G3,0),1))</f>
        <v/>
      </c>
      <c r="E3">
        <f>IF(A3="","",H3-INDEX(BS_Data!$O$2:$Z$123,G3,D3)+1)</f>
        <v/>
      </c>
      <c r="F3">
        <f>IF(A3="","",INDEX({"Baisakh","Jestha","Asar","Shrawan","Bhadra","Ashwin","Kartik","Mangsir","Poush","Magh","Falgun","Chaitra"},D3))</f>
        <v/>
      </c>
      <c r="G3">
        <f>IF(A3="","",MATCH(A3,BS_Data!$N$2:$N$123,1))</f>
        <v/>
      </c>
      <c r="H3">
        <f>IF(A3="","",A3-INDEX(BS_Data!$N$2:$N$123,G3))</f>
        <v/>
      </c>
    </row>
    <row r="4">
      <c r="A4" s="11" t="n"/>
      <c r="B4">
        <f>IF(A4="","",C4&amp;"-"&amp;TEXT(D4,"00")&amp;"-"&amp;TEXT(E4,"00"))</f>
        <v/>
      </c>
      <c r="C4">
        <f>IF(A4="","",INDEX(BS_Data!$A$2:$A$123,G4))</f>
        <v/>
      </c>
      <c r="D4">
        <f>IF(A4="","",MATCH(H4,INDEX(BS_Data!$O$2:$Z$123,G4,0),1))</f>
        <v/>
      </c>
      <c r="E4">
        <f>IF(A4="","",H4-INDEX(BS_Data!$O$2:$Z$123,G4,D4)+1)</f>
        <v/>
      </c>
      <c r="F4">
        <f>IF(A4="","",INDEX({"Baisakh","Jestha","Asar","Shrawan","Bhadra","Ashwin","Kartik","Mangsir","Poush","Magh","Falgun","Chaitra"},D4))</f>
        <v/>
      </c>
      <c r="G4">
        <f>IF(A4="","",MATCH(A4,BS_Data!$N$2:$N$123,1))</f>
        <v/>
      </c>
      <c r="H4">
        <f>IF(A4="","",A4-INDEX(BS_Data!$N$2:$N$123,G4))</f>
        <v/>
      </c>
    </row>
    <row r="5">
      <c r="A5" s="11" t="n"/>
      <c r="B5">
        <f>IF(A5="","",C5&amp;"-"&amp;TEXT(D5,"00")&amp;"-"&amp;TEXT(E5,"00"))</f>
        <v/>
      </c>
      <c r="C5">
        <f>IF(A5="","",INDEX(BS_Data!$A$2:$A$123,G5))</f>
        <v/>
      </c>
      <c r="D5">
        <f>IF(A5="","",MATCH(H5,INDEX(BS_Data!$O$2:$Z$123,G5,0),1))</f>
        <v/>
      </c>
      <c r="E5">
        <f>IF(A5="","",H5-INDEX(BS_Data!$O$2:$Z$123,G5,D5)+1)</f>
        <v/>
      </c>
      <c r="F5">
        <f>IF(A5="","",INDEX({"Baisakh","Jestha","Asar","Shrawan","Bhadra","Ashwin","Kartik","Mangsir","Poush","Magh","Falgun","Chaitra"},D5))</f>
        <v/>
      </c>
      <c r="G5">
        <f>IF(A5="","",MATCH(A5,BS_Data!$N$2:$N$123,1))</f>
        <v/>
      </c>
      <c r="H5">
        <f>IF(A5="","",A5-INDEX(BS_Data!$N$2:$N$123,G5))</f>
        <v/>
      </c>
    </row>
    <row r="6">
      <c r="A6" s="11" t="n"/>
      <c r="B6">
        <f>IF(A6="","",C6&amp;"-"&amp;TEXT(D6,"00")&amp;"-"&amp;TEXT(E6,"00"))</f>
        <v/>
      </c>
      <c r="C6">
        <f>IF(A6="","",INDEX(BS_Data!$A$2:$A$123,G6))</f>
        <v/>
      </c>
      <c r="D6">
        <f>IF(A6="","",MATCH(H6,INDEX(BS_Data!$O$2:$Z$123,G6,0),1))</f>
        <v/>
      </c>
      <c r="E6">
        <f>IF(A6="","",H6-INDEX(BS_Data!$O$2:$Z$123,G6,D6)+1)</f>
        <v/>
      </c>
      <c r="F6">
        <f>IF(A6="","",INDEX({"Baisakh","Jestha","Asar","Shrawan","Bhadra","Ashwin","Kartik","Mangsir","Poush","Magh","Falgun","Chaitra"},D6))</f>
        <v/>
      </c>
      <c r="G6">
        <f>IF(A6="","",MATCH(A6,BS_Data!$N$2:$N$123,1))</f>
        <v/>
      </c>
      <c r="H6">
        <f>IF(A6="","",A6-INDEX(BS_Data!$N$2:$N$123,G6))</f>
        <v/>
      </c>
    </row>
    <row r="7">
      <c r="A7" s="11" t="n"/>
      <c r="B7">
        <f>IF(A7="","",C7&amp;"-"&amp;TEXT(D7,"00")&amp;"-"&amp;TEXT(E7,"00"))</f>
        <v/>
      </c>
      <c r="C7">
        <f>IF(A7="","",INDEX(BS_Data!$A$2:$A$123,G7))</f>
        <v/>
      </c>
      <c r="D7">
        <f>IF(A7="","",MATCH(H7,INDEX(BS_Data!$O$2:$Z$123,G7,0),1))</f>
        <v/>
      </c>
      <c r="E7">
        <f>IF(A7="","",H7-INDEX(BS_Data!$O$2:$Z$123,G7,D7)+1)</f>
        <v/>
      </c>
      <c r="F7">
        <f>IF(A7="","",INDEX({"Baisakh","Jestha","Asar","Shrawan","Bhadra","Ashwin","Kartik","Mangsir","Poush","Magh","Falgun","Chaitra"},D7))</f>
        <v/>
      </c>
      <c r="G7">
        <f>IF(A7="","",MATCH(A7,BS_Data!$N$2:$N$123,1))</f>
        <v/>
      </c>
      <c r="H7">
        <f>IF(A7="","",A7-INDEX(BS_Data!$N$2:$N$123,G7))</f>
        <v/>
      </c>
    </row>
    <row r="8">
      <c r="A8" s="11" t="n"/>
      <c r="B8">
        <f>IF(A8="","",C8&amp;"-"&amp;TEXT(D8,"00")&amp;"-"&amp;TEXT(E8,"00"))</f>
        <v/>
      </c>
      <c r="C8">
        <f>IF(A8="","",INDEX(BS_Data!$A$2:$A$123,G8))</f>
        <v/>
      </c>
      <c r="D8">
        <f>IF(A8="","",MATCH(H8,INDEX(BS_Data!$O$2:$Z$123,G8,0),1))</f>
        <v/>
      </c>
      <c r="E8">
        <f>IF(A8="","",H8-INDEX(BS_Data!$O$2:$Z$123,G8,D8)+1)</f>
        <v/>
      </c>
      <c r="F8">
        <f>IF(A8="","",INDEX({"Baisakh","Jestha","Asar","Shrawan","Bhadra","Ashwin","Kartik","Mangsir","Poush","Magh","Falgun","Chaitra"},D8))</f>
        <v/>
      </c>
      <c r="G8">
        <f>IF(A8="","",MATCH(A8,BS_Data!$N$2:$N$123,1))</f>
        <v/>
      </c>
      <c r="H8">
        <f>IF(A8="","",A8-INDEX(BS_Data!$N$2:$N$123,G8))</f>
        <v/>
      </c>
    </row>
    <row r="9">
      <c r="A9" s="11" t="n"/>
      <c r="B9">
        <f>IF(A9="","",C9&amp;"-"&amp;TEXT(D9,"00")&amp;"-"&amp;TEXT(E9,"00"))</f>
        <v/>
      </c>
      <c r="C9">
        <f>IF(A9="","",INDEX(BS_Data!$A$2:$A$123,G9))</f>
        <v/>
      </c>
      <c r="D9">
        <f>IF(A9="","",MATCH(H9,INDEX(BS_Data!$O$2:$Z$123,G9,0),1))</f>
        <v/>
      </c>
      <c r="E9">
        <f>IF(A9="","",H9-INDEX(BS_Data!$O$2:$Z$123,G9,D9)+1)</f>
        <v/>
      </c>
      <c r="F9">
        <f>IF(A9="","",INDEX({"Baisakh","Jestha","Asar","Shrawan","Bhadra","Ashwin","Kartik","Mangsir","Poush","Magh","Falgun","Chaitra"},D9))</f>
        <v/>
      </c>
      <c r="G9">
        <f>IF(A9="","",MATCH(A9,BS_Data!$N$2:$N$123,1))</f>
        <v/>
      </c>
      <c r="H9">
        <f>IF(A9="","",A9-INDEX(BS_Data!$N$2:$N$123,G9))</f>
        <v/>
      </c>
    </row>
    <row r="10">
      <c r="A10" s="11" t="n"/>
      <c r="B10">
        <f>IF(A10="","",C10&amp;"-"&amp;TEXT(D10,"00")&amp;"-"&amp;TEXT(E10,"00"))</f>
        <v/>
      </c>
      <c r="C10">
        <f>IF(A10="","",INDEX(BS_Data!$A$2:$A$123,G10))</f>
        <v/>
      </c>
      <c r="D10">
        <f>IF(A10="","",MATCH(H10,INDEX(BS_Data!$O$2:$Z$123,G10,0),1))</f>
        <v/>
      </c>
      <c r="E10">
        <f>IF(A10="","",H10-INDEX(BS_Data!$O$2:$Z$123,G10,D10)+1)</f>
        <v/>
      </c>
      <c r="F10">
        <f>IF(A10="","",INDEX({"Baisakh","Jestha","Asar","Shrawan","Bhadra","Ashwin","Kartik","Mangsir","Poush","Magh","Falgun","Chaitra"},D10))</f>
        <v/>
      </c>
      <c r="G10">
        <f>IF(A10="","",MATCH(A10,BS_Data!$N$2:$N$123,1))</f>
        <v/>
      </c>
      <c r="H10">
        <f>IF(A10="","",A10-INDEX(BS_Data!$N$2:$N$123,G10))</f>
        <v/>
      </c>
    </row>
    <row r="11">
      <c r="A11" s="11" t="n"/>
      <c r="B11">
        <f>IF(A11="","",C11&amp;"-"&amp;TEXT(D11,"00")&amp;"-"&amp;TEXT(E11,"00"))</f>
        <v/>
      </c>
      <c r="C11">
        <f>IF(A11="","",INDEX(BS_Data!$A$2:$A$123,G11))</f>
        <v/>
      </c>
      <c r="D11">
        <f>IF(A11="","",MATCH(H11,INDEX(BS_Data!$O$2:$Z$123,G11,0),1))</f>
        <v/>
      </c>
      <c r="E11">
        <f>IF(A11="","",H11-INDEX(BS_Data!$O$2:$Z$123,G11,D11)+1)</f>
        <v/>
      </c>
      <c r="F11">
        <f>IF(A11="","",INDEX({"Baisakh","Jestha","Asar","Shrawan","Bhadra","Ashwin","Kartik","Mangsir","Poush","Magh","Falgun","Chaitra"},D11))</f>
        <v/>
      </c>
      <c r="G11">
        <f>IF(A11="","",MATCH(A11,BS_Data!$N$2:$N$123,1))</f>
        <v/>
      </c>
      <c r="H11">
        <f>IF(A11="","",A11-INDEX(BS_Data!$N$2:$N$123,G11))</f>
        <v/>
      </c>
    </row>
    <row r="12">
      <c r="A12" s="11" t="n"/>
      <c r="B12">
        <f>IF(A12="","",C12&amp;"-"&amp;TEXT(D12,"00")&amp;"-"&amp;TEXT(E12,"00"))</f>
        <v/>
      </c>
      <c r="C12">
        <f>IF(A12="","",INDEX(BS_Data!$A$2:$A$123,G12))</f>
        <v/>
      </c>
      <c r="D12">
        <f>IF(A12="","",MATCH(H12,INDEX(BS_Data!$O$2:$Z$123,G12,0),1))</f>
        <v/>
      </c>
      <c r="E12">
        <f>IF(A12="","",H12-INDEX(BS_Data!$O$2:$Z$123,G12,D12)+1)</f>
        <v/>
      </c>
      <c r="F12">
        <f>IF(A12="","",INDEX({"Baisakh","Jestha","Asar","Shrawan","Bhadra","Ashwin","Kartik","Mangsir","Poush","Magh","Falgun","Chaitra"},D12))</f>
        <v/>
      </c>
      <c r="G12">
        <f>IF(A12="","",MATCH(A12,BS_Data!$N$2:$N$123,1))</f>
        <v/>
      </c>
      <c r="H12">
        <f>IF(A12="","",A12-INDEX(BS_Data!$N$2:$N$123,G12))</f>
        <v/>
      </c>
    </row>
    <row r="13">
      <c r="A13" s="11" t="n"/>
      <c r="B13">
        <f>IF(A13="","",C13&amp;"-"&amp;TEXT(D13,"00")&amp;"-"&amp;TEXT(E13,"00"))</f>
        <v/>
      </c>
      <c r="C13">
        <f>IF(A13="","",INDEX(BS_Data!$A$2:$A$123,G13))</f>
        <v/>
      </c>
      <c r="D13">
        <f>IF(A13="","",MATCH(H13,INDEX(BS_Data!$O$2:$Z$123,G13,0),1))</f>
        <v/>
      </c>
      <c r="E13">
        <f>IF(A13="","",H13-INDEX(BS_Data!$O$2:$Z$123,G13,D13)+1)</f>
        <v/>
      </c>
      <c r="F13">
        <f>IF(A13="","",INDEX({"Baisakh","Jestha","Asar","Shrawan","Bhadra","Ashwin","Kartik","Mangsir","Poush","Magh","Falgun","Chaitra"},D13))</f>
        <v/>
      </c>
      <c r="G13">
        <f>IF(A13="","",MATCH(A13,BS_Data!$N$2:$N$123,1))</f>
        <v/>
      </c>
      <c r="H13">
        <f>IF(A13="","",A13-INDEX(BS_Data!$N$2:$N$123,G13))</f>
        <v/>
      </c>
    </row>
    <row r="14">
      <c r="A14" s="11" t="n"/>
      <c r="B14">
        <f>IF(A14="","",C14&amp;"-"&amp;TEXT(D14,"00")&amp;"-"&amp;TEXT(E14,"00"))</f>
        <v/>
      </c>
      <c r="C14">
        <f>IF(A14="","",INDEX(BS_Data!$A$2:$A$123,G14))</f>
        <v/>
      </c>
      <c r="D14">
        <f>IF(A14="","",MATCH(H14,INDEX(BS_Data!$O$2:$Z$123,G14,0),1))</f>
        <v/>
      </c>
      <c r="E14">
        <f>IF(A14="","",H14-INDEX(BS_Data!$O$2:$Z$123,G14,D14)+1)</f>
        <v/>
      </c>
      <c r="F14">
        <f>IF(A14="","",INDEX({"Baisakh","Jestha","Asar","Shrawan","Bhadra","Ashwin","Kartik","Mangsir","Poush","Magh","Falgun","Chaitra"},D14))</f>
        <v/>
      </c>
      <c r="G14">
        <f>IF(A14="","",MATCH(A14,BS_Data!$N$2:$N$123,1))</f>
        <v/>
      </c>
      <c r="H14">
        <f>IF(A14="","",A14-INDEX(BS_Data!$N$2:$N$123,G14))</f>
        <v/>
      </c>
    </row>
    <row r="15">
      <c r="A15" s="11" t="n"/>
      <c r="B15">
        <f>IF(A15="","",C15&amp;"-"&amp;TEXT(D15,"00")&amp;"-"&amp;TEXT(E15,"00"))</f>
        <v/>
      </c>
      <c r="C15">
        <f>IF(A15="","",INDEX(BS_Data!$A$2:$A$123,G15))</f>
        <v/>
      </c>
      <c r="D15">
        <f>IF(A15="","",MATCH(H15,INDEX(BS_Data!$O$2:$Z$123,G15,0),1))</f>
        <v/>
      </c>
      <c r="E15">
        <f>IF(A15="","",H15-INDEX(BS_Data!$O$2:$Z$123,G15,D15)+1)</f>
        <v/>
      </c>
      <c r="F15">
        <f>IF(A15="","",INDEX({"Baisakh","Jestha","Asar","Shrawan","Bhadra","Ashwin","Kartik","Mangsir","Poush","Magh","Falgun","Chaitra"},D15))</f>
        <v/>
      </c>
      <c r="G15">
        <f>IF(A15="","",MATCH(A15,BS_Data!$N$2:$N$123,1))</f>
        <v/>
      </c>
      <c r="H15">
        <f>IF(A15="","",A15-INDEX(BS_Data!$N$2:$N$123,G15))</f>
        <v/>
      </c>
    </row>
    <row r="16">
      <c r="A16" s="11" t="n"/>
      <c r="B16">
        <f>IF(A16="","",C16&amp;"-"&amp;TEXT(D16,"00")&amp;"-"&amp;TEXT(E16,"00"))</f>
        <v/>
      </c>
      <c r="C16">
        <f>IF(A16="","",INDEX(BS_Data!$A$2:$A$123,G16))</f>
        <v/>
      </c>
      <c r="D16">
        <f>IF(A16="","",MATCH(H16,INDEX(BS_Data!$O$2:$Z$123,G16,0),1))</f>
        <v/>
      </c>
      <c r="E16">
        <f>IF(A16="","",H16-INDEX(BS_Data!$O$2:$Z$123,G16,D16)+1)</f>
        <v/>
      </c>
      <c r="F16">
        <f>IF(A16="","",INDEX({"Baisakh","Jestha","Asar","Shrawan","Bhadra","Ashwin","Kartik","Mangsir","Poush","Magh","Falgun","Chaitra"},D16))</f>
        <v/>
      </c>
      <c r="G16">
        <f>IF(A16="","",MATCH(A16,BS_Data!$N$2:$N$123,1))</f>
        <v/>
      </c>
      <c r="H16">
        <f>IF(A16="","",A16-INDEX(BS_Data!$N$2:$N$123,G16))</f>
        <v/>
      </c>
    </row>
    <row r="17">
      <c r="A17" s="11" t="n"/>
      <c r="B17">
        <f>IF(A17="","",C17&amp;"-"&amp;TEXT(D17,"00")&amp;"-"&amp;TEXT(E17,"00"))</f>
        <v/>
      </c>
      <c r="C17">
        <f>IF(A17="","",INDEX(BS_Data!$A$2:$A$123,G17))</f>
        <v/>
      </c>
      <c r="D17">
        <f>IF(A17="","",MATCH(H17,INDEX(BS_Data!$O$2:$Z$123,G17,0),1))</f>
        <v/>
      </c>
      <c r="E17">
        <f>IF(A17="","",H17-INDEX(BS_Data!$O$2:$Z$123,G17,D17)+1)</f>
        <v/>
      </c>
      <c r="F17">
        <f>IF(A17="","",INDEX({"Baisakh","Jestha","Asar","Shrawan","Bhadra","Ashwin","Kartik","Mangsir","Poush","Magh","Falgun","Chaitra"},D17))</f>
        <v/>
      </c>
      <c r="G17">
        <f>IF(A17="","",MATCH(A17,BS_Data!$N$2:$N$123,1))</f>
        <v/>
      </c>
      <c r="H17">
        <f>IF(A17="","",A17-INDEX(BS_Data!$N$2:$N$123,G17))</f>
        <v/>
      </c>
    </row>
    <row r="18">
      <c r="A18" s="11" t="n"/>
      <c r="B18">
        <f>IF(A18="","",C18&amp;"-"&amp;TEXT(D18,"00")&amp;"-"&amp;TEXT(E18,"00"))</f>
        <v/>
      </c>
      <c r="C18">
        <f>IF(A18="","",INDEX(BS_Data!$A$2:$A$123,G18))</f>
        <v/>
      </c>
      <c r="D18">
        <f>IF(A18="","",MATCH(H18,INDEX(BS_Data!$O$2:$Z$123,G18,0),1))</f>
        <v/>
      </c>
      <c r="E18">
        <f>IF(A18="","",H18-INDEX(BS_Data!$O$2:$Z$123,G18,D18)+1)</f>
        <v/>
      </c>
      <c r="F18">
        <f>IF(A18="","",INDEX({"Baisakh","Jestha","Asar","Shrawan","Bhadra","Ashwin","Kartik","Mangsir","Poush","Magh","Falgun","Chaitra"},D18))</f>
        <v/>
      </c>
      <c r="G18">
        <f>IF(A18="","",MATCH(A18,BS_Data!$N$2:$N$123,1))</f>
        <v/>
      </c>
      <c r="H18">
        <f>IF(A18="","",A18-INDEX(BS_Data!$N$2:$N$123,G18))</f>
        <v/>
      </c>
    </row>
    <row r="19">
      <c r="A19" s="11" t="n"/>
      <c r="B19">
        <f>IF(A19="","",C19&amp;"-"&amp;TEXT(D19,"00")&amp;"-"&amp;TEXT(E19,"00"))</f>
        <v/>
      </c>
      <c r="C19">
        <f>IF(A19="","",INDEX(BS_Data!$A$2:$A$123,G19))</f>
        <v/>
      </c>
      <c r="D19">
        <f>IF(A19="","",MATCH(H19,INDEX(BS_Data!$O$2:$Z$123,G19,0),1))</f>
        <v/>
      </c>
      <c r="E19">
        <f>IF(A19="","",H19-INDEX(BS_Data!$O$2:$Z$123,G19,D19)+1)</f>
        <v/>
      </c>
      <c r="F19">
        <f>IF(A19="","",INDEX({"Baisakh","Jestha","Asar","Shrawan","Bhadra","Ashwin","Kartik","Mangsir","Poush","Magh","Falgun","Chaitra"},D19))</f>
        <v/>
      </c>
      <c r="G19">
        <f>IF(A19="","",MATCH(A19,BS_Data!$N$2:$N$123,1))</f>
        <v/>
      </c>
      <c r="H19">
        <f>IF(A19="","",A19-INDEX(BS_Data!$N$2:$N$123,G19))</f>
        <v/>
      </c>
    </row>
    <row r="20">
      <c r="A20" s="11" t="n"/>
      <c r="B20">
        <f>IF(A20="","",C20&amp;"-"&amp;TEXT(D20,"00")&amp;"-"&amp;TEXT(E20,"00"))</f>
        <v/>
      </c>
      <c r="C20">
        <f>IF(A20="","",INDEX(BS_Data!$A$2:$A$123,G20))</f>
        <v/>
      </c>
      <c r="D20">
        <f>IF(A20="","",MATCH(H20,INDEX(BS_Data!$O$2:$Z$123,G20,0),1))</f>
        <v/>
      </c>
      <c r="E20">
        <f>IF(A20="","",H20-INDEX(BS_Data!$O$2:$Z$123,G20,D20)+1)</f>
        <v/>
      </c>
      <c r="F20">
        <f>IF(A20="","",INDEX({"Baisakh","Jestha","Asar","Shrawan","Bhadra","Ashwin","Kartik","Mangsir","Poush","Magh","Falgun","Chaitra"},D20))</f>
        <v/>
      </c>
      <c r="G20">
        <f>IF(A20="","",MATCH(A20,BS_Data!$N$2:$N$123,1))</f>
        <v/>
      </c>
      <c r="H20">
        <f>IF(A20="","",A20-INDEX(BS_Data!$N$2:$N$123,G20))</f>
        <v/>
      </c>
    </row>
    <row r="21">
      <c r="A21" s="11" t="n"/>
      <c r="B21">
        <f>IF(A21="","",C21&amp;"-"&amp;TEXT(D21,"00")&amp;"-"&amp;TEXT(E21,"00"))</f>
        <v/>
      </c>
      <c r="C21">
        <f>IF(A21="","",INDEX(BS_Data!$A$2:$A$123,G21))</f>
        <v/>
      </c>
      <c r="D21">
        <f>IF(A21="","",MATCH(H21,INDEX(BS_Data!$O$2:$Z$123,G21,0),1))</f>
        <v/>
      </c>
      <c r="E21">
        <f>IF(A21="","",H21-INDEX(BS_Data!$O$2:$Z$123,G21,D21)+1)</f>
        <v/>
      </c>
      <c r="F21">
        <f>IF(A21="","",INDEX({"Baisakh","Jestha","Asar","Shrawan","Bhadra","Ashwin","Kartik","Mangsir","Poush","Magh","Falgun","Chaitra"},D21))</f>
        <v/>
      </c>
      <c r="G21">
        <f>IF(A21="","",MATCH(A21,BS_Data!$N$2:$N$123,1))</f>
        <v/>
      </c>
      <c r="H21">
        <f>IF(A21="","",A21-INDEX(BS_Data!$N$2:$N$123,G21))</f>
        <v/>
      </c>
    </row>
    <row r="22">
      <c r="A22" s="11" t="n"/>
      <c r="B22">
        <f>IF(A22="","",C22&amp;"-"&amp;TEXT(D22,"00")&amp;"-"&amp;TEXT(E22,"00"))</f>
        <v/>
      </c>
      <c r="C22">
        <f>IF(A22="","",INDEX(BS_Data!$A$2:$A$123,G22))</f>
        <v/>
      </c>
      <c r="D22">
        <f>IF(A22="","",MATCH(H22,INDEX(BS_Data!$O$2:$Z$123,G22,0),1))</f>
        <v/>
      </c>
      <c r="E22">
        <f>IF(A22="","",H22-INDEX(BS_Data!$O$2:$Z$123,G22,D22)+1)</f>
        <v/>
      </c>
      <c r="F22">
        <f>IF(A22="","",INDEX({"Baisakh","Jestha","Asar","Shrawan","Bhadra","Ashwin","Kartik","Mangsir","Poush","Magh","Falgun","Chaitra"},D22))</f>
        <v/>
      </c>
      <c r="G22">
        <f>IF(A22="","",MATCH(A22,BS_Data!$N$2:$N$123,1))</f>
        <v/>
      </c>
      <c r="H22">
        <f>IF(A22="","",A22-INDEX(BS_Data!$N$2:$N$123,G22))</f>
        <v/>
      </c>
    </row>
    <row r="23">
      <c r="A23" s="11" t="n"/>
      <c r="B23">
        <f>IF(A23="","",C23&amp;"-"&amp;TEXT(D23,"00")&amp;"-"&amp;TEXT(E23,"00"))</f>
        <v/>
      </c>
      <c r="C23">
        <f>IF(A23="","",INDEX(BS_Data!$A$2:$A$123,G23))</f>
        <v/>
      </c>
      <c r="D23">
        <f>IF(A23="","",MATCH(H23,INDEX(BS_Data!$O$2:$Z$123,G23,0),1))</f>
        <v/>
      </c>
      <c r="E23">
        <f>IF(A23="","",H23-INDEX(BS_Data!$O$2:$Z$123,G23,D23)+1)</f>
        <v/>
      </c>
      <c r="F23">
        <f>IF(A23="","",INDEX({"Baisakh","Jestha","Asar","Shrawan","Bhadra","Ashwin","Kartik","Mangsir","Poush","Magh","Falgun","Chaitra"},D23))</f>
        <v/>
      </c>
      <c r="G23">
        <f>IF(A23="","",MATCH(A23,BS_Data!$N$2:$N$123,1))</f>
        <v/>
      </c>
      <c r="H23">
        <f>IF(A23="","",A23-INDEX(BS_Data!$N$2:$N$123,G23))</f>
        <v/>
      </c>
    </row>
    <row r="24">
      <c r="A24" s="11" t="n"/>
      <c r="B24">
        <f>IF(A24="","",C24&amp;"-"&amp;TEXT(D24,"00")&amp;"-"&amp;TEXT(E24,"00"))</f>
        <v/>
      </c>
      <c r="C24">
        <f>IF(A24="","",INDEX(BS_Data!$A$2:$A$123,G24))</f>
        <v/>
      </c>
      <c r="D24">
        <f>IF(A24="","",MATCH(H24,INDEX(BS_Data!$O$2:$Z$123,G24,0),1))</f>
        <v/>
      </c>
      <c r="E24">
        <f>IF(A24="","",H24-INDEX(BS_Data!$O$2:$Z$123,G24,D24)+1)</f>
        <v/>
      </c>
      <c r="F24">
        <f>IF(A24="","",INDEX({"Baisakh","Jestha","Asar","Shrawan","Bhadra","Ashwin","Kartik","Mangsir","Poush","Magh","Falgun","Chaitra"},D24))</f>
        <v/>
      </c>
      <c r="G24">
        <f>IF(A24="","",MATCH(A24,BS_Data!$N$2:$N$123,1))</f>
        <v/>
      </c>
      <c r="H24">
        <f>IF(A24="","",A24-INDEX(BS_Data!$N$2:$N$123,G24))</f>
        <v/>
      </c>
    </row>
    <row r="25">
      <c r="A25" s="11" t="n"/>
      <c r="B25">
        <f>IF(A25="","",C25&amp;"-"&amp;TEXT(D25,"00")&amp;"-"&amp;TEXT(E25,"00"))</f>
        <v/>
      </c>
      <c r="C25">
        <f>IF(A25="","",INDEX(BS_Data!$A$2:$A$123,G25))</f>
        <v/>
      </c>
      <c r="D25">
        <f>IF(A25="","",MATCH(H25,INDEX(BS_Data!$O$2:$Z$123,G25,0),1))</f>
        <v/>
      </c>
      <c r="E25">
        <f>IF(A25="","",H25-INDEX(BS_Data!$O$2:$Z$123,G25,D25)+1)</f>
        <v/>
      </c>
      <c r="F25">
        <f>IF(A25="","",INDEX({"Baisakh","Jestha","Asar","Shrawan","Bhadra","Ashwin","Kartik","Mangsir","Poush","Magh","Falgun","Chaitra"},D25))</f>
        <v/>
      </c>
      <c r="G25">
        <f>IF(A25="","",MATCH(A25,BS_Data!$N$2:$N$123,1))</f>
        <v/>
      </c>
      <c r="H25">
        <f>IF(A25="","",A25-INDEX(BS_Data!$N$2:$N$123,G25))</f>
        <v/>
      </c>
    </row>
    <row r="26">
      <c r="A26" s="11" t="n"/>
      <c r="B26">
        <f>IF(A26="","",C26&amp;"-"&amp;TEXT(D26,"00")&amp;"-"&amp;TEXT(E26,"00"))</f>
        <v/>
      </c>
      <c r="C26">
        <f>IF(A26="","",INDEX(BS_Data!$A$2:$A$123,G26))</f>
        <v/>
      </c>
      <c r="D26">
        <f>IF(A26="","",MATCH(H26,INDEX(BS_Data!$O$2:$Z$123,G26,0),1))</f>
        <v/>
      </c>
      <c r="E26">
        <f>IF(A26="","",H26-INDEX(BS_Data!$O$2:$Z$123,G26,D26)+1)</f>
        <v/>
      </c>
      <c r="F26">
        <f>IF(A26="","",INDEX({"Baisakh","Jestha","Asar","Shrawan","Bhadra","Ashwin","Kartik","Mangsir","Poush","Magh","Falgun","Chaitra"},D26))</f>
        <v/>
      </c>
      <c r="G26">
        <f>IF(A26="","",MATCH(A26,BS_Data!$N$2:$N$123,1))</f>
        <v/>
      </c>
      <c r="H26">
        <f>IF(A26="","",A26-INDEX(BS_Data!$N$2:$N$123,G26))</f>
        <v/>
      </c>
    </row>
    <row r="27">
      <c r="A27" s="11" t="n"/>
      <c r="B27">
        <f>IF(A27="","",C27&amp;"-"&amp;TEXT(D27,"00")&amp;"-"&amp;TEXT(E27,"00"))</f>
        <v/>
      </c>
      <c r="C27">
        <f>IF(A27="","",INDEX(BS_Data!$A$2:$A$123,G27))</f>
        <v/>
      </c>
      <c r="D27">
        <f>IF(A27="","",MATCH(H27,INDEX(BS_Data!$O$2:$Z$123,G27,0),1))</f>
        <v/>
      </c>
      <c r="E27">
        <f>IF(A27="","",H27-INDEX(BS_Data!$O$2:$Z$123,G27,D27)+1)</f>
        <v/>
      </c>
      <c r="F27">
        <f>IF(A27="","",INDEX({"Baisakh","Jestha","Asar","Shrawan","Bhadra","Ashwin","Kartik","Mangsir","Poush","Magh","Falgun","Chaitra"},D27))</f>
        <v/>
      </c>
      <c r="G27">
        <f>IF(A27="","",MATCH(A27,BS_Data!$N$2:$N$123,1))</f>
        <v/>
      </c>
      <c r="H27">
        <f>IF(A27="","",A27-INDEX(BS_Data!$N$2:$N$123,G27))</f>
        <v/>
      </c>
    </row>
    <row r="28">
      <c r="A28" s="11" t="n"/>
      <c r="B28">
        <f>IF(A28="","",C28&amp;"-"&amp;TEXT(D28,"00")&amp;"-"&amp;TEXT(E28,"00"))</f>
        <v/>
      </c>
      <c r="C28">
        <f>IF(A28="","",INDEX(BS_Data!$A$2:$A$123,G28))</f>
        <v/>
      </c>
      <c r="D28">
        <f>IF(A28="","",MATCH(H28,INDEX(BS_Data!$O$2:$Z$123,G28,0),1))</f>
        <v/>
      </c>
      <c r="E28">
        <f>IF(A28="","",H28-INDEX(BS_Data!$O$2:$Z$123,G28,D28)+1)</f>
        <v/>
      </c>
      <c r="F28">
        <f>IF(A28="","",INDEX({"Baisakh","Jestha","Asar","Shrawan","Bhadra","Ashwin","Kartik","Mangsir","Poush","Magh","Falgun","Chaitra"},D28))</f>
        <v/>
      </c>
      <c r="G28">
        <f>IF(A28="","",MATCH(A28,BS_Data!$N$2:$N$123,1))</f>
        <v/>
      </c>
      <c r="H28">
        <f>IF(A28="","",A28-INDEX(BS_Data!$N$2:$N$123,G28))</f>
        <v/>
      </c>
    </row>
    <row r="29">
      <c r="A29" s="11" t="n"/>
      <c r="B29">
        <f>IF(A29="","",C29&amp;"-"&amp;TEXT(D29,"00")&amp;"-"&amp;TEXT(E29,"00"))</f>
        <v/>
      </c>
      <c r="C29">
        <f>IF(A29="","",INDEX(BS_Data!$A$2:$A$123,G29))</f>
        <v/>
      </c>
      <c r="D29">
        <f>IF(A29="","",MATCH(H29,INDEX(BS_Data!$O$2:$Z$123,G29,0),1))</f>
        <v/>
      </c>
      <c r="E29">
        <f>IF(A29="","",H29-INDEX(BS_Data!$O$2:$Z$123,G29,D29)+1)</f>
        <v/>
      </c>
      <c r="F29">
        <f>IF(A29="","",INDEX({"Baisakh","Jestha","Asar","Shrawan","Bhadra","Ashwin","Kartik","Mangsir","Poush","Magh","Falgun","Chaitra"},D29))</f>
        <v/>
      </c>
      <c r="G29">
        <f>IF(A29="","",MATCH(A29,BS_Data!$N$2:$N$123,1))</f>
        <v/>
      </c>
      <c r="H29">
        <f>IF(A29="","",A29-INDEX(BS_Data!$N$2:$N$123,G29))</f>
        <v/>
      </c>
    </row>
    <row r="30">
      <c r="A30" s="11" t="n"/>
      <c r="B30">
        <f>IF(A30="","",C30&amp;"-"&amp;TEXT(D30,"00")&amp;"-"&amp;TEXT(E30,"00"))</f>
        <v/>
      </c>
      <c r="C30">
        <f>IF(A30="","",INDEX(BS_Data!$A$2:$A$123,G30))</f>
        <v/>
      </c>
      <c r="D30">
        <f>IF(A30="","",MATCH(H30,INDEX(BS_Data!$O$2:$Z$123,G30,0),1))</f>
        <v/>
      </c>
      <c r="E30">
        <f>IF(A30="","",H30-INDEX(BS_Data!$O$2:$Z$123,G30,D30)+1)</f>
        <v/>
      </c>
      <c r="F30">
        <f>IF(A30="","",INDEX({"Baisakh","Jestha","Asar","Shrawan","Bhadra","Ashwin","Kartik","Mangsir","Poush","Magh","Falgun","Chaitra"},D30))</f>
        <v/>
      </c>
      <c r="G30">
        <f>IF(A30="","",MATCH(A30,BS_Data!$N$2:$N$123,1))</f>
        <v/>
      </c>
      <c r="H30">
        <f>IF(A30="","",A30-INDEX(BS_Data!$N$2:$N$123,G30))</f>
        <v/>
      </c>
    </row>
    <row r="31">
      <c r="A31" s="11" t="n"/>
      <c r="B31">
        <f>IF(A31="","",C31&amp;"-"&amp;TEXT(D31,"00")&amp;"-"&amp;TEXT(E31,"00"))</f>
        <v/>
      </c>
      <c r="C31">
        <f>IF(A31="","",INDEX(BS_Data!$A$2:$A$123,G31))</f>
        <v/>
      </c>
      <c r="D31">
        <f>IF(A31="","",MATCH(H31,INDEX(BS_Data!$O$2:$Z$123,G31,0),1))</f>
        <v/>
      </c>
      <c r="E31">
        <f>IF(A31="","",H31-INDEX(BS_Data!$O$2:$Z$123,G31,D31)+1)</f>
        <v/>
      </c>
      <c r="F31">
        <f>IF(A31="","",INDEX({"Baisakh","Jestha","Asar","Shrawan","Bhadra","Ashwin","Kartik","Mangsir","Poush","Magh","Falgun","Chaitra"},D31))</f>
        <v/>
      </c>
      <c r="G31">
        <f>IF(A31="","",MATCH(A31,BS_Data!$N$2:$N$123,1))</f>
        <v/>
      </c>
      <c r="H31">
        <f>IF(A31="","",A31-INDEX(BS_Data!$N$2:$N$123,G31))</f>
        <v/>
      </c>
    </row>
    <row r="32">
      <c r="A32" s="11" t="n"/>
      <c r="B32">
        <f>IF(A32="","",C32&amp;"-"&amp;TEXT(D32,"00")&amp;"-"&amp;TEXT(E32,"00"))</f>
        <v/>
      </c>
      <c r="C32">
        <f>IF(A32="","",INDEX(BS_Data!$A$2:$A$123,G32))</f>
        <v/>
      </c>
      <c r="D32">
        <f>IF(A32="","",MATCH(H32,INDEX(BS_Data!$O$2:$Z$123,G32,0),1))</f>
        <v/>
      </c>
      <c r="E32">
        <f>IF(A32="","",H32-INDEX(BS_Data!$O$2:$Z$123,G32,D32)+1)</f>
        <v/>
      </c>
      <c r="F32">
        <f>IF(A32="","",INDEX({"Baisakh","Jestha","Asar","Shrawan","Bhadra","Ashwin","Kartik","Mangsir","Poush","Magh","Falgun","Chaitra"},D32))</f>
        <v/>
      </c>
      <c r="G32">
        <f>IF(A32="","",MATCH(A32,BS_Data!$N$2:$N$123,1))</f>
        <v/>
      </c>
      <c r="H32">
        <f>IF(A32="","",A32-INDEX(BS_Data!$N$2:$N$123,G32))</f>
        <v/>
      </c>
    </row>
    <row r="33">
      <c r="A33" s="11" t="n"/>
      <c r="B33">
        <f>IF(A33="","",C33&amp;"-"&amp;TEXT(D33,"00")&amp;"-"&amp;TEXT(E33,"00"))</f>
        <v/>
      </c>
      <c r="C33">
        <f>IF(A33="","",INDEX(BS_Data!$A$2:$A$123,G33))</f>
        <v/>
      </c>
      <c r="D33">
        <f>IF(A33="","",MATCH(H33,INDEX(BS_Data!$O$2:$Z$123,G33,0),1))</f>
        <v/>
      </c>
      <c r="E33">
        <f>IF(A33="","",H33-INDEX(BS_Data!$O$2:$Z$123,G33,D33)+1)</f>
        <v/>
      </c>
      <c r="F33">
        <f>IF(A33="","",INDEX({"Baisakh","Jestha","Asar","Shrawan","Bhadra","Ashwin","Kartik","Mangsir","Poush","Magh","Falgun","Chaitra"},D33))</f>
        <v/>
      </c>
      <c r="G33">
        <f>IF(A33="","",MATCH(A33,BS_Data!$N$2:$N$123,1))</f>
        <v/>
      </c>
      <c r="H33">
        <f>IF(A33="","",A33-INDEX(BS_Data!$N$2:$N$123,G33))</f>
        <v/>
      </c>
    </row>
    <row r="34">
      <c r="A34" s="11" t="n"/>
      <c r="B34">
        <f>IF(A34="","",C34&amp;"-"&amp;TEXT(D34,"00")&amp;"-"&amp;TEXT(E34,"00"))</f>
        <v/>
      </c>
      <c r="C34">
        <f>IF(A34="","",INDEX(BS_Data!$A$2:$A$123,G34))</f>
        <v/>
      </c>
      <c r="D34">
        <f>IF(A34="","",MATCH(H34,INDEX(BS_Data!$O$2:$Z$123,G34,0),1))</f>
        <v/>
      </c>
      <c r="E34">
        <f>IF(A34="","",H34-INDEX(BS_Data!$O$2:$Z$123,G34,D34)+1)</f>
        <v/>
      </c>
      <c r="F34">
        <f>IF(A34="","",INDEX({"Baisakh","Jestha","Asar","Shrawan","Bhadra","Ashwin","Kartik","Mangsir","Poush","Magh","Falgun","Chaitra"},D34))</f>
        <v/>
      </c>
      <c r="G34">
        <f>IF(A34="","",MATCH(A34,BS_Data!$N$2:$N$123,1))</f>
        <v/>
      </c>
      <c r="H34">
        <f>IF(A34="","",A34-INDEX(BS_Data!$N$2:$N$123,G34))</f>
        <v/>
      </c>
    </row>
    <row r="35">
      <c r="A35" s="11" t="n"/>
      <c r="B35">
        <f>IF(A35="","",C35&amp;"-"&amp;TEXT(D35,"00")&amp;"-"&amp;TEXT(E35,"00"))</f>
        <v/>
      </c>
      <c r="C35">
        <f>IF(A35="","",INDEX(BS_Data!$A$2:$A$123,G35))</f>
        <v/>
      </c>
      <c r="D35">
        <f>IF(A35="","",MATCH(H35,INDEX(BS_Data!$O$2:$Z$123,G35,0),1))</f>
        <v/>
      </c>
      <c r="E35">
        <f>IF(A35="","",H35-INDEX(BS_Data!$O$2:$Z$123,G35,D35)+1)</f>
        <v/>
      </c>
      <c r="F35">
        <f>IF(A35="","",INDEX({"Baisakh","Jestha","Asar","Shrawan","Bhadra","Ashwin","Kartik","Mangsir","Poush","Magh","Falgun","Chaitra"},D35))</f>
        <v/>
      </c>
      <c r="G35">
        <f>IF(A35="","",MATCH(A35,BS_Data!$N$2:$N$123,1))</f>
        <v/>
      </c>
      <c r="H35">
        <f>IF(A35="","",A35-INDEX(BS_Data!$N$2:$N$123,G35))</f>
        <v/>
      </c>
    </row>
    <row r="36">
      <c r="A36" s="11" t="n"/>
      <c r="B36">
        <f>IF(A36="","",C36&amp;"-"&amp;TEXT(D36,"00")&amp;"-"&amp;TEXT(E36,"00"))</f>
        <v/>
      </c>
      <c r="C36">
        <f>IF(A36="","",INDEX(BS_Data!$A$2:$A$123,G36))</f>
        <v/>
      </c>
      <c r="D36">
        <f>IF(A36="","",MATCH(H36,INDEX(BS_Data!$O$2:$Z$123,G36,0),1))</f>
        <v/>
      </c>
      <c r="E36">
        <f>IF(A36="","",H36-INDEX(BS_Data!$O$2:$Z$123,G36,D36)+1)</f>
        <v/>
      </c>
      <c r="F36">
        <f>IF(A36="","",INDEX({"Baisakh","Jestha","Asar","Shrawan","Bhadra","Ashwin","Kartik","Mangsir","Poush","Magh","Falgun","Chaitra"},D36))</f>
        <v/>
      </c>
      <c r="G36">
        <f>IF(A36="","",MATCH(A36,BS_Data!$N$2:$N$123,1))</f>
        <v/>
      </c>
      <c r="H36">
        <f>IF(A36="","",A36-INDEX(BS_Data!$N$2:$N$123,G36))</f>
        <v/>
      </c>
    </row>
    <row r="37">
      <c r="A37" s="11" t="n"/>
      <c r="B37">
        <f>IF(A37="","",C37&amp;"-"&amp;TEXT(D37,"00")&amp;"-"&amp;TEXT(E37,"00"))</f>
        <v/>
      </c>
      <c r="C37">
        <f>IF(A37="","",INDEX(BS_Data!$A$2:$A$123,G37))</f>
        <v/>
      </c>
      <c r="D37">
        <f>IF(A37="","",MATCH(H37,INDEX(BS_Data!$O$2:$Z$123,G37,0),1))</f>
        <v/>
      </c>
      <c r="E37">
        <f>IF(A37="","",H37-INDEX(BS_Data!$O$2:$Z$123,G37,D37)+1)</f>
        <v/>
      </c>
      <c r="F37">
        <f>IF(A37="","",INDEX({"Baisakh","Jestha","Asar","Shrawan","Bhadra","Ashwin","Kartik","Mangsir","Poush","Magh","Falgun","Chaitra"},D37))</f>
        <v/>
      </c>
      <c r="G37">
        <f>IF(A37="","",MATCH(A37,BS_Data!$N$2:$N$123,1))</f>
        <v/>
      </c>
      <c r="H37">
        <f>IF(A37="","",A37-INDEX(BS_Data!$N$2:$N$123,G37))</f>
        <v/>
      </c>
    </row>
    <row r="38">
      <c r="A38" s="11" t="n"/>
      <c r="B38">
        <f>IF(A38="","",C38&amp;"-"&amp;TEXT(D38,"00")&amp;"-"&amp;TEXT(E38,"00"))</f>
        <v/>
      </c>
      <c r="C38">
        <f>IF(A38="","",INDEX(BS_Data!$A$2:$A$123,G38))</f>
        <v/>
      </c>
      <c r="D38">
        <f>IF(A38="","",MATCH(H38,INDEX(BS_Data!$O$2:$Z$123,G38,0),1))</f>
        <v/>
      </c>
      <c r="E38">
        <f>IF(A38="","",H38-INDEX(BS_Data!$O$2:$Z$123,G38,D38)+1)</f>
        <v/>
      </c>
      <c r="F38">
        <f>IF(A38="","",INDEX({"Baisakh","Jestha","Asar","Shrawan","Bhadra","Ashwin","Kartik","Mangsir","Poush","Magh","Falgun","Chaitra"},D38))</f>
        <v/>
      </c>
      <c r="G38">
        <f>IF(A38="","",MATCH(A38,BS_Data!$N$2:$N$123,1))</f>
        <v/>
      </c>
      <c r="H38">
        <f>IF(A38="","",A38-INDEX(BS_Data!$N$2:$N$123,G38))</f>
        <v/>
      </c>
    </row>
    <row r="39">
      <c r="A39" s="11" t="n"/>
      <c r="B39">
        <f>IF(A39="","",C39&amp;"-"&amp;TEXT(D39,"00")&amp;"-"&amp;TEXT(E39,"00"))</f>
        <v/>
      </c>
      <c r="C39">
        <f>IF(A39="","",INDEX(BS_Data!$A$2:$A$123,G39))</f>
        <v/>
      </c>
      <c r="D39">
        <f>IF(A39="","",MATCH(H39,INDEX(BS_Data!$O$2:$Z$123,G39,0),1))</f>
        <v/>
      </c>
      <c r="E39">
        <f>IF(A39="","",H39-INDEX(BS_Data!$O$2:$Z$123,G39,D39)+1)</f>
        <v/>
      </c>
      <c r="F39">
        <f>IF(A39="","",INDEX({"Baisakh","Jestha","Asar","Shrawan","Bhadra","Ashwin","Kartik","Mangsir","Poush","Magh","Falgun","Chaitra"},D39))</f>
        <v/>
      </c>
      <c r="G39">
        <f>IF(A39="","",MATCH(A39,BS_Data!$N$2:$N$123,1))</f>
        <v/>
      </c>
      <c r="H39">
        <f>IF(A39="","",A39-INDEX(BS_Data!$N$2:$N$123,G39))</f>
        <v/>
      </c>
    </row>
    <row r="40">
      <c r="A40" s="11" t="n"/>
      <c r="B40">
        <f>IF(A40="","",C40&amp;"-"&amp;TEXT(D40,"00")&amp;"-"&amp;TEXT(E40,"00"))</f>
        <v/>
      </c>
      <c r="C40">
        <f>IF(A40="","",INDEX(BS_Data!$A$2:$A$123,G40))</f>
        <v/>
      </c>
      <c r="D40">
        <f>IF(A40="","",MATCH(H40,INDEX(BS_Data!$O$2:$Z$123,G40,0),1))</f>
        <v/>
      </c>
      <c r="E40">
        <f>IF(A40="","",H40-INDEX(BS_Data!$O$2:$Z$123,G40,D40)+1)</f>
        <v/>
      </c>
      <c r="F40">
        <f>IF(A40="","",INDEX({"Baisakh","Jestha","Asar","Shrawan","Bhadra","Ashwin","Kartik","Mangsir","Poush","Magh","Falgun","Chaitra"},D40))</f>
        <v/>
      </c>
      <c r="G40">
        <f>IF(A40="","",MATCH(A40,BS_Data!$N$2:$N$123,1))</f>
        <v/>
      </c>
      <c r="H40">
        <f>IF(A40="","",A40-INDEX(BS_Data!$N$2:$N$123,G40))</f>
        <v/>
      </c>
    </row>
    <row r="41">
      <c r="A41" s="11" t="n"/>
      <c r="B41">
        <f>IF(A41="","",C41&amp;"-"&amp;TEXT(D41,"00")&amp;"-"&amp;TEXT(E41,"00"))</f>
        <v/>
      </c>
      <c r="C41">
        <f>IF(A41="","",INDEX(BS_Data!$A$2:$A$123,G41))</f>
        <v/>
      </c>
      <c r="D41">
        <f>IF(A41="","",MATCH(H41,INDEX(BS_Data!$O$2:$Z$123,G41,0),1))</f>
        <v/>
      </c>
      <c r="E41">
        <f>IF(A41="","",H41-INDEX(BS_Data!$O$2:$Z$123,G41,D41)+1)</f>
        <v/>
      </c>
      <c r="F41">
        <f>IF(A41="","",INDEX({"Baisakh","Jestha","Asar","Shrawan","Bhadra","Ashwin","Kartik","Mangsir","Poush","Magh","Falgun","Chaitra"},D41))</f>
        <v/>
      </c>
      <c r="G41">
        <f>IF(A41="","",MATCH(A41,BS_Data!$N$2:$N$123,1))</f>
        <v/>
      </c>
      <c r="H41">
        <f>IF(A41="","",A41-INDEX(BS_Data!$N$2:$N$123,G41))</f>
        <v/>
      </c>
    </row>
    <row r="42">
      <c r="A42" s="11" t="n"/>
      <c r="B42">
        <f>IF(A42="","",C42&amp;"-"&amp;TEXT(D42,"00")&amp;"-"&amp;TEXT(E42,"00"))</f>
        <v/>
      </c>
      <c r="C42">
        <f>IF(A42="","",INDEX(BS_Data!$A$2:$A$123,G42))</f>
        <v/>
      </c>
      <c r="D42">
        <f>IF(A42="","",MATCH(H42,INDEX(BS_Data!$O$2:$Z$123,G42,0),1))</f>
        <v/>
      </c>
      <c r="E42">
        <f>IF(A42="","",H42-INDEX(BS_Data!$O$2:$Z$123,G42,D42)+1)</f>
        <v/>
      </c>
      <c r="F42">
        <f>IF(A42="","",INDEX({"Baisakh","Jestha","Asar","Shrawan","Bhadra","Ashwin","Kartik","Mangsir","Poush","Magh","Falgun","Chaitra"},D42))</f>
        <v/>
      </c>
      <c r="G42">
        <f>IF(A42="","",MATCH(A42,BS_Data!$N$2:$N$123,1))</f>
        <v/>
      </c>
      <c r="H42">
        <f>IF(A42="","",A42-INDEX(BS_Data!$N$2:$N$123,G42))</f>
        <v/>
      </c>
    </row>
    <row r="43">
      <c r="A43" s="11" t="n"/>
      <c r="B43">
        <f>IF(A43="","",C43&amp;"-"&amp;TEXT(D43,"00")&amp;"-"&amp;TEXT(E43,"00"))</f>
        <v/>
      </c>
      <c r="C43">
        <f>IF(A43="","",INDEX(BS_Data!$A$2:$A$123,G43))</f>
        <v/>
      </c>
      <c r="D43">
        <f>IF(A43="","",MATCH(H43,INDEX(BS_Data!$O$2:$Z$123,G43,0),1))</f>
        <v/>
      </c>
      <c r="E43">
        <f>IF(A43="","",H43-INDEX(BS_Data!$O$2:$Z$123,G43,D43)+1)</f>
        <v/>
      </c>
      <c r="F43">
        <f>IF(A43="","",INDEX({"Baisakh","Jestha","Asar","Shrawan","Bhadra","Ashwin","Kartik","Mangsir","Poush","Magh","Falgun","Chaitra"},D43))</f>
        <v/>
      </c>
      <c r="G43">
        <f>IF(A43="","",MATCH(A43,BS_Data!$N$2:$N$123,1))</f>
        <v/>
      </c>
      <c r="H43">
        <f>IF(A43="","",A43-INDEX(BS_Data!$N$2:$N$123,G43))</f>
        <v/>
      </c>
    </row>
    <row r="44">
      <c r="A44" s="11" t="n"/>
      <c r="B44">
        <f>IF(A44="","",C44&amp;"-"&amp;TEXT(D44,"00")&amp;"-"&amp;TEXT(E44,"00"))</f>
        <v/>
      </c>
      <c r="C44">
        <f>IF(A44="","",INDEX(BS_Data!$A$2:$A$123,G44))</f>
        <v/>
      </c>
      <c r="D44">
        <f>IF(A44="","",MATCH(H44,INDEX(BS_Data!$O$2:$Z$123,G44,0),1))</f>
        <v/>
      </c>
      <c r="E44">
        <f>IF(A44="","",H44-INDEX(BS_Data!$O$2:$Z$123,G44,D44)+1)</f>
        <v/>
      </c>
      <c r="F44">
        <f>IF(A44="","",INDEX({"Baisakh","Jestha","Asar","Shrawan","Bhadra","Ashwin","Kartik","Mangsir","Poush","Magh","Falgun","Chaitra"},D44))</f>
        <v/>
      </c>
      <c r="G44">
        <f>IF(A44="","",MATCH(A44,BS_Data!$N$2:$N$123,1))</f>
        <v/>
      </c>
      <c r="H44">
        <f>IF(A44="","",A44-INDEX(BS_Data!$N$2:$N$123,G44))</f>
        <v/>
      </c>
    </row>
    <row r="45">
      <c r="A45" s="11" t="n"/>
      <c r="B45">
        <f>IF(A45="","",C45&amp;"-"&amp;TEXT(D45,"00")&amp;"-"&amp;TEXT(E45,"00"))</f>
        <v/>
      </c>
      <c r="C45">
        <f>IF(A45="","",INDEX(BS_Data!$A$2:$A$123,G45))</f>
        <v/>
      </c>
      <c r="D45">
        <f>IF(A45="","",MATCH(H45,INDEX(BS_Data!$O$2:$Z$123,G45,0),1))</f>
        <v/>
      </c>
      <c r="E45">
        <f>IF(A45="","",H45-INDEX(BS_Data!$O$2:$Z$123,G45,D45)+1)</f>
        <v/>
      </c>
      <c r="F45">
        <f>IF(A45="","",INDEX({"Baisakh","Jestha","Asar","Shrawan","Bhadra","Ashwin","Kartik","Mangsir","Poush","Magh","Falgun","Chaitra"},D45))</f>
        <v/>
      </c>
      <c r="G45">
        <f>IF(A45="","",MATCH(A45,BS_Data!$N$2:$N$123,1))</f>
        <v/>
      </c>
      <c r="H45">
        <f>IF(A45="","",A45-INDEX(BS_Data!$N$2:$N$123,G45))</f>
        <v/>
      </c>
    </row>
    <row r="46">
      <c r="A46" s="11" t="n"/>
      <c r="B46">
        <f>IF(A46="","",C46&amp;"-"&amp;TEXT(D46,"00")&amp;"-"&amp;TEXT(E46,"00"))</f>
        <v/>
      </c>
      <c r="C46">
        <f>IF(A46="","",INDEX(BS_Data!$A$2:$A$123,G46))</f>
        <v/>
      </c>
      <c r="D46">
        <f>IF(A46="","",MATCH(H46,INDEX(BS_Data!$O$2:$Z$123,G46,0),1))</f>
        <v/>
      </c>
      <c r="E46">
        <f>IF(A46="","",H46-INDEX(BS_Data!$O$2:$Z$123,G46,D46)+1)</f>
        <v/>
      </c>
      <c r="F46">
        <f>IF(A46="","",INDEX({"Baisakh","Jestha","Asar","Shrawan","Bhadra","Ashwin","Kartik","Mangsir","Poush","Magh","Falgun","Chaitra"},D46))</f>
        <v/>
      </c>
      <c r="G46">
        <f>IF(A46="","",MATCH(A46,BS_Data!$N$2:$N$123,1))</f>
        <v/>
      </c>
      <c r="H46">
        <f>IF(A46="","",A46-INDEX(BS_Data!$N$2:$N$123,G46))</f>
        <v/>
      </c>
    </row>
    <row r="47">
      <c r="A47" s="11" t="n"/>
      <c r="B47">
        <f>IF(A47="","",C47&amp;"-"&amp;TEXT(D47,"00")&amp;"-"&amp;TEXT(E47,"00"))</f>
        <v/>
      </c>
      <c r="C47">
        <f>IF(A47="","",INDEX(BS_Data!$A$2:$A$123,G47))</f>
        <v/>
      </c>
      <c r="D47">
        <f>IF(A47="","",MATCH(H47,INDEX(BS_Data!$O$2:$Z$123,G47,0),1))</f>
        <v/>
      </c>
      <c r="E47">
        <f>IF(A47="","",H47-INDEX(BS_Data!$O$2:$Z$123,G47,D47)+1)</f>
        <v/>
      </c>
      <c r="F47">
        <f>IF(A47="","",INDEX({"Baisakh","Jestha","Asar","Shrawan","Bhadra","Ashwin","Kartik","Mangsir","Poush","Magh","Falgun","Chaitra"},D47))</f>
        <v/>
      </c>
      <c r="G47">
        <f>IF(A47="","",MATCH(A47,BS_Data!$N$2:$N$123,1))</f>
        <v/>
      </c>
      <c r="H47">
        <f>IF(A47="","",A47-INDEX(BS_Data!$N$2:$N$123,G47))</f>
        <v/>
      </c>
    </row>
    <row r="48">
      <c r="A48" s="11" t="n"/>
      <c r="B48">
        <f>IF(A48="","",C48&amp;"-"&amp;TEXT(D48,"00")&amp;"-"&amp;TEXT(E48,"00"))</f>
        <v/>
      </c>
      <c r="C48">
        <f>IF(A48="","",INDEX(BS_Data!$A$2:$A$123,G48))</f>
        <v/>
      </c>
      <c r="D48">
        <f>IF(A48="","",MATCH(H48,INDEX(BS_Data!$O$2:$Z$123,G48,0),1))</f>
        <v/>
      </c>
      <c r="E48">
        <f>IF(A48="","",H48-INDEX(BS_Data!$O$2:$Z$123,G48,D48)+1)</f>
        <v/>
      </c>
      <c r="F48">
        <f>IF(A48="","",INDEX({"Baisakh","Jestha","Asar","Shrawan","Bhadra","Ashwin","Kartik","Mangsir","Poush","Magh","Falgun","Chaitra"},D48))</f>
        <v/>
      </c>
      <c r="G48">
        <f>IF(A48="","",MATCH(A48,BS_Data!$N$2:$N$123,1))</f>
        <v/>
      </c>
      <c r="H48">
        <f>IF(A48="","",A48-INDEX(BS_Data!$N$2:$N$123,G48))</f>
        <v/>
      </c>
    </row>
    <row r="49">
      <c r="A49" s="11" t="n"/>
      <c r="B49">
        <f>IF(A49="","",C49&amp;"-"&amp;TEXT(D49,"00")&amp;"-"&amp;TEXT(E49,"00"))</f>
        <v/>
      </c>
      <c r="C49">
        <f>IF(A49="","",INDEX(BS_Data!$A$2:$A$123,G49))</f>
        <v/>
      </c>
      <c r="D49">
        <f>IF(A49="","",MATCH(H49,INDEX(BS_Data!$O$2:$Z$123,G49,0),1))</f>
        <v/>
      </c>
      <c r="E49">
        <f>IF(A49="","",H49-INDEX(BS_Data!$O$2:$Z$123,G49,D49)+1)</f>
        <v/>
      </c>
      <c r="F49">
        <f>IF(A49="","",INDEX({"Baisakh","Jestha","Asar","Shrawan","Bhadra","Ashwin","Kartik","Mangsir","Poush","Magh","Falgun","Chaitra"},D49))</f>
        <v/>
      </c>
      <c r="G49">
        <f>IF(A49="","",MATCH(A49,BS_Data!$N$2:$N$123,1))</f>
        <v/>
      </c>
      <c r="H49">
        <f>IF(A49="","",A49-INDEX(BS_Data!$N$2:$N$123,G49))</f>
        <v/>
      </c>
    </row>
    <row r="50">
      <c r="A50" s="11" t="n"/>
      <c r="B50">
        <f>IF(A50="","",C50&amp;"-"&amp;TEXT(D50,"00")&amp;"-"&amp;TEXT(E50,"00"))</f>
        <v/>
      </c>
      <c r="C50">
        <f>IF(A50="","",INDEX(BS_Data!$A$2:$A$123,G50))</f>
        <v/>
      </c>
      <c r="D50">
        <f>IF(A50="","",MATCH(H50,INDEX(BS_Data!$O$2:$Z$123,G50,0),1))</f>
        <v/>
      </c>
      <c r="E50">
        <f>IF(A50="","",H50-INDEX(BS_Data!$O$2:$Z$123,G50,D50)+1)</f>
        <v/>
      </c>
      <c r="F50">
        <f>IF(A50="","",INDEX({"Baisakh","Jestha","Asar","Shrawan","Bhadra","Ashwin","Kartik","Mangsir","Poush","Magh","Falgun","Chaitra"},D50))</f>
        <v/>
      </c>
      <c r="G50">
        <f>IF(A50="","",MATCH(A50,BS_Data!$N$2:$N$123,1))</f>
        <v/>
      </c>
      <c r="H50">
        <f>IF(A50="","",A50-INDEX(BS_Data!$N$2:$N$123,G50))</f>
        <v/>
      </c>
    </row>
    <row r="51">
      <c r="A51" s="11" t="n"/>
      <c r="B51">
        <f>IF(A51="","",C51&amp;"-"&amp;TEXT(D51,"00")&amp;"-"&amp;TEXT(E51,"00"))</f>
        <v/>
      </c>
      <c r="C51">
        <f>IF(A51="","",INDEX(BS_Data!$A$2:$A$123,G51))</f>
        <v/>
      </c>
      <c r="D51">
        <f>IF(A51="","",MATCH(H51,INDEX(BS_Data!$O$2:$Z$123,G51,0),1))</f>
        <v/>
      </c>
      <c r="E51">
        <f>IF(A51="","",H51-INDEX(BS_Data!$O$2:$Z$123,G51,D51)+1)</f>
        <v/>
      </c>
      <c r="F51">
        <f>IF(A51="","",INDEX({"Baisakh","Jestha","Asar","Shrawan","Bhadra","Ashwin","Kartik","Mangsir","Poush","Magh","Falgun","Chaitra"},D51))</f>
        <v/>
      </c>
      <c r="G51">
        <f>IF(A51="","",MATCH(A51,BS_Data!$N$2:$N$123,1))</f>
        <v/>
      </c>
      <c r="H51">
        <f>IF(A51="","",A51-INDEX(BS_Data!$N$2:$N$123,G51))</f>
        <v/>
      </c>
    </row>
    <row r="52">
      <c r="A52" s="11" t="n"/>
      <c r="B52">
        <f>IF(A52="","",C52&amp;"-"&amp;TEXT(D52,"00")&amp;"-"&amp;TEXT(E52,"00"))</f>
        <v/>
      </c>
      <c r="C52">
        <f>IF(A52="","",INDEX(BS_Data!$A$2:$A$123,G52))</f>
        <v/>
      </c>
      <c r="D52">
        <f>IF(A52="","",MATCH(H52,INDEX(BS_Data!$O$2:$Z$123,G52,0),1))</f>
        <v/>
      </c>
      <c r="E52">
        <f>IF(A52="","",H52-INDEX(BS_Data!$O$2:$Z$123,G52,D52)+1)</f>
        <v/>
      </c>
      <c r="F52">
        <f>IF(A52="","",INDEX({"Baisakh","Jestha","Asar","Shrawan","Bhadra","Ashwin","Kartik","Mangsir","Poush","Magh","Falgun","Chaitra"},D52))</f>
        <v/>
      </c>
      <c r="G52">
        <f>IF(A52="","",MATCH(A52,BS_Data!$N$2:$N$123,1))</f>
        <v/>
      </c>
      <c r="H52">
        <f>IF(A52="","",A52-INDEX(BS_Data!$N$2:$N$123,G52))</f>
        <v/>
      </c>
    </row>
    <row r="53">
      <c r="A53" s="11" t="n"/>
      <c r="B53">
        <f>IF(A53="","",C53&amp;"-"&amp;TEXT(D53,"00")&amp;"-"&amp;TEXT(E53,"00"))</f>
        <v/>
      </c>
      <c r="C53">
        <f>IF(A53="","",INDEX(BS_Data!$A$2:$A$123,G53))</f>
        <v/>
      </c>
      <c r="D53">
        <f>IF(A53="","",MATCH(H53,INDEX(BS_Data!$O$2:$Z$123,G53,0),1))</f>
        <v/>
      </c>
      <c r="E53">
        <f>IF(A53="","",H53-INDEX(BS_Data!$O$2:$Z$123,G53,D53)+1)</f>
        <v/>
      </c>
      <c r="F53">
        <f>IF(A53="","",INDEX({"Baisakh","Jestha","Asar","Shrawan","Bhadra","Ashwin","Kartik","Mangsir","Poush","Magh","Falgun","Chaitra"},D53))</f>
        <v/>
      </c>
      <c r="G53">
        <f>IF(A53="","",MATCH(A53,BS_Data!$N$2:$N$123,1))</f>
        <v/>
      </c>
      <c r="H53">
        <f>IF(A53="","",A53-INDEX(BS_Data!$N$2:$N$123,G53))</f>
        <v/>
      </c>
    </row>
    <row r="54">
      <c r="A54" s="11" t="n"/>
      <c r="B54">
        <f>IF(A54="","",C54&amp;"-"&amp;TEXT(D54,"00")&amp;"-"&amp;TEXT(E54,"00"))</f>
        <v/>
      </c>
      <c r="C54">
        <f>IF(A54="","",INDEX(BS_Data!$A$2:$A$123,G54))</f>
        <v/>
      </c>
      <c r="D54">
        <f>IF(A54="","",MATCH(H54,INDEX(BS_Data!$O$2:$Z$123,G54,0),1))</f>
        <v/>
      </c>
      <c r="E54">
        <f>IF(A54="","",H54-INDEX(BS_Data!$O$2:$Z$123,G54,D54)+1)</f>
        <v/>
      </c>
      <c r="F54">
        <f>IF(A54="","",INDEX({"Baisakh","Jestha","Asar","Shrawan","Bhadra","Ashwin","Kartik","Mangsir","Poush","Magh","Falgun","Chaitra"},D54))</f>
        <v/>
      </c>
      <c r="G54">
        <f>IF(A54="","",MATCH(A54,BS_Data!$N$2:$N$123,1))</f>
        <v/>
      </c>
      <c r="H54">
        <f>IF(A54="","",A54-INDEX(BS_Data!$N$2:$N$123,G54))</f>
        <v/>
      </c>
    </row>
    <row r="55">
      <c r="A55" s="11" t="n"/>
      <c r="B55">
        <f>IF(A55="","",C55&amp;"-"&amp;TEXT(D55,"00")&amp;"-"&amp;TEXT(E55,"00"))</f>
        <v/>
      </c>
      <c r="C55">
        <f>IF(A55="","",INDEX(BS_Data!$A$2:$A$123,G55))</f>
        <v/>
      </c>
      <c r="D55">
        <f>IF(A55="","",MATCH(H55,INDEX(BS_Data!$O$2:$Z$123,G55,0),1))</f>
        <v/>
      </c>
      <c r="E55">
        <f>IF(A55="","",H55-INDEX(BS_Data!$O$2:$Z$123,G55,D55)+1)</f>
        <v/>
      </c>
      <c r="F55">
        <f>IF(A55="","",INDEX({"Baisakh","Jestha","Asar","Shrawan","Bhadra","Ashwin","Kartik","Mangsir","Poush","Magh","Falgun","Chaitra"},D55))</f>
        <v/>
      </c>
      <c r="G55">
        <f>IF(A55="","",MATCH(A55,BS_Data!$N$2:$N$123,1))</f>
        <v/>
      </c>
      <c r="H55">
        <f>IF(A55="","",A55-INDEX(BS_Data!$N$2:$N$123,G55))</f>
        <v/>
      </c>
    </row>
    <row r="56">
      <c r="A56" s="11" t="n"/>
      <c r="B56">
        <f>IF(A56="","",C56&amp;"-"&amp;TEXT(D56,"00")&amp;"-"&amp;TEXT(E56,"00"))</f>
        <v/>
      </c>
      <c r="C56">
        <f>IF(A56="","",INDEX(BS_Data!$A$2:$A$123,G56))</f>
        <v/>
      </c>
      <c r="D56">
        <f>IF(A56="","",MATCH(H56,INDEX(BS_Data!$O$2:$Z$123,G56,0),1))</f>
        <v/>
      </c>
      <c r="E56">
        <f>IF(A56="","",H56-INDEX(BS_Data!$O$2:$Z$123,G56,D56)+1)</f>
        <v/>
      </c>
      <c r="F56">
        <f>IF(A56="","",INDEX({"Baisakh","Jestha","Asar","Shrawan","Bhadra","Ashwin","Kartik","Mangsir","Poush","Magh","Falgun","Chaitra"},D56))</f>
        <v/>
      </c>
      <c r="G56">
        <f>IF(A56="","",MATCH(A56,BS_Data!$N$2:$N$123,1))</f>
        <v/>
      </c>
      <c r="H56">
        <f>IF(A56="","",A56-INDEX(BS_Data!$N$2:$N$123,G56))</f>
        <v/>
      </c>
    </row>
    <row r="57">
      <c r="A57" s="11" t="n"/>
      <c r="B57">
        <f>IF(A57="","",C57&amp;"-"&amp;TEXT(D57,"00")&amp;"-"&amp;TEXT(E57,"00"))</f>
        <v/>
      </c>
      <c r="C57">
        <f>IF(A57="","",INDEX(BS_Data!$A$2:$A$123,G57))</f>
        <v/>
      </c>
      <c r="D57">
        <f>IF(A57="","",MATCH(H57,INDEX(BS_Data!$O$2:$Z$123,G57,0),1))</f>
        <v/>
      </c>
      <c r="E57">
        <f>IF(A57="","",H57-INDEX(BS_Data!$O$2:$Z$123,G57,D57)+1)</f>
        <v/>
      </c>
      <c r="F57">
        <f>IF(A57="","",INDEX({"Baisakh","Jestha","Asar","Shrawan","Bhadra","Ashwin","Kartik","Mangsir","Poush","Magh","Falgun","Chaitra"},D57))</f>
        <v/>
      </c>
      <c r="G57">
        <f>IF(A57="","",MATCH(A57,BS_Data!$N$2:$N$123,1))</f>
        <v/>
      </c>
      <c r="H57">
        <f>IF(A57="","",A57-INDEX(BS_Data!$N$2:$N$123,G57))</f>
        <v/>
      </c>
    </row>
    <row r="58">
      <c r="A58" s="11" t="n"/>
      <c r="B58">
        <f>IF(A58="","",C58&amp;"-"&amp;TEXT(D58,"00")&amp;"-"&amp;TEXT(E58,"00"))</f>
        <v/>
      </c>
      <c r="C58">
        <f>IF(A58="","",INDEX(BS_Data!$A$2:$A$123,G58))</f>
        <v/>
      </c>
      <c r="D58">
        <f>IF(A58="","",MATCH(H58,INDEX(BS_Data!$O$2:$Z$123,G58,0),1))</f>
        <v/>
      </c>
      <c r="E58">
        <f>IF(A58="","",H58-INDEX(BS_Data!$O$2:$Z$123,G58,D58)+1)</f>
        <v/>
      </c>
      <c r="F58">
        <f>IF(A58="","",INDEX({"Baisakh","Jestha","Asar","Shrawan","Bhadra","Ashwin","Kartik","Mangsir","Poush","Magh","Falgun","Chaitra"},D58))</f>
        <v/>
      </c>
      <c r="G58">
        <f>IF(A58="","",MATCH(A58,BS_Data!$N$2:$N$123,1))</f>
        <v/>
      </c>
      <c r="H58">
        <f>IF(A58="","",A58-INDEX(BS_Data!$N$2:$N$123,G58))</f>
        <v/>
      </c>
    </row>
    <row r="59">
      <c r="A59" s="11" t="n"/>
      <c r="B59">
        <f>IF(A59="","",C59&amp;"-"&amp;TEXT(D59,"00")&amp;"-"&amp;TEXT(E59,"00"))</f>
        <v/>
      </c>
      <c r="C59">
        <f>IF(A59="","",INDEX(BS_Data!$A$2:$A$123,G59))</f>
        <v/>
      </c>
      <c r="D59">
        <f>IF(A59="","",MATCH(H59,INDEX(BS_Data!$O$2:$Z$123,G59,0),1))</f>
        <v/>
      </c>
      <c r="E59">
        <f>IF(A59="","",H59-INDEX(BS_Data!$O$2:$Z$123,G59,D59)+1)</f>
        <v/>
      </c>
      <c r="F59">
        <f>IF(A59="","",INDEX({"Baisakh","Jestha","Asar","Shrawan","Bhadra","Ashwin","Kartik","Mangsir","Poush","Magh","Falgun","Chaitra"},D59))</f>
        <v/>
      </c>
      <c r="G59">
        <f>IF(A59="","",MATCH(A59,BS_Data!$N$2:$N$123,1))</f>
        <v/>
      </c>
      <c r="H59">
        <f>IF(A59="","",A59-INDEX(BS_Data!$N$2:$N$123,G59))</f>
        <v/>
      </c>
    </row>
    <row r="60">
      <c r="A60" s="11" t="n"/>
      <c r="B60">
        <f>IF(A60="","",C60&amp;"-"&amp;TEXT(D60,"00")&amp;"-"&amp;TEXT(E60,"00"))</f>
        <v/>
      </c>
      <c r="C60">
        <f>IF(A60="","",INDEX(BS_Data!$A$2:$A$123,G60))</f>
        <v/>
      </c>
      <c r="D60">
        <f>IF(A60="","",MATCH(H60,INDEX(BS_Data!$O$2:$Z$123,G60,0),1))</f>
        <v/>
      </c>
      <c r="E60">
        <f>IF(A60="","",H60-INDEX(BS_Data!$O$2:$Z$123,G60,D60)+1)</f>
        <v/>
      </c>
      <c r="F60">
        <f>IF(A60="","",INDEX({"Baisakh","Jestha","Asar","Shrawan","Bhadra","Ashwin","Kartik","Mangsir","Poush","Magh","Falgun","Chaitra"},D60))</f>
        <v/>
      </c>
      <c r="G60">
        <f>IF(A60="","",MATCH(A60,BS_Data!$N$2:$N$123,1))</f>
        <v/>
      </c>
      <c r="H60">
        <f>IF(A60="","",A60-INDEX(BS_Data!$N$2:$N$123,G60))</f>
        <v/>
      </c>
    </row>
    <row r="61">
      <c r="A61" s="11" t="n"/>
      <c r="B61">
        <f>IF(A61="","",C61&amp;"-"&amp;TEXT(D61,"00")&amp;"-"&amp;TEXT(E61,"00"))</f>
        <v/>
      </c>
      <c r="C61">
        <f>IF(A61="","",INDEX(BS_Data!$A$2:$A$123,G61))</f>
        <v/>
      </c>
      <c r="D61">
        <f>IF(A61="","",MATCH(H61,INDEX(BS_Data!$O$2:$Z$123,G61,0),1))</f>
        <v/>
      </c>
      <c r="E61">
        <f>IF(A61="","",H61-INDEX(BS_Data!$O$2:$Z$123,G61,D61)+1)</f>
        <v/>
      </c>
      <c r="F61">
        <f>IF(A61="","",INDEX({"Baisakh","Jestha","Asar","Shrawan","Bhadra","Ashwin","Kartik","Mangsir","Poush","Magh","Falgun","Chaitra"},D61))</f>
        <v/>
      </c>
      <c r="G61">
        <f>IF(A61="","",MATCH(A61,BS_Data!$N$2:$N$123,1))</f>
        <v/>
      </c>
      <c r="H61">
        <f>IF(A61="","",A61-INDEX(BS_Data!$N$2:$N$123,G61))</f>
        <v/>
      </c>
    </row>
    <row r="62">
      <c r="A62" s="11" t="n"/>
      <c r="B62">
        <f>IF(A62="","",C62&amp;"-"&amp;TEXT(D62,"00")&amp;"-"&amp;TEXT(E62,"00"))</f>
        <v/>
      </c>
      <c r="C62">
        <f>IF(A62="","",INDEX(BS_Data!$A$2:$A$123,G62))</f>
        <v/>
      </c>
      <c r="D62">
        <f>IF(A62="","",MATCH(H62,INDEX(BS_Data!$O$2:$Z$123,G62,0),1))</f>
        <v/>
      </c>
      <c r="E62">
        <f>IF(A62="","",H62-INDEX(BS_Data!$O$2:$Z$123,G62,D62)+1)</f>
        <v/>
      </c>
      <c r="F62">
        <f>IF(A62="","",INDEX({"Baisakh","Jestha","Asar","Shrawan","Bhadra","Ashwin","Kartik","Mangsir","Poush","Magh","Falgun","Chaitra"},D62))</f>
        <v/>
      </c>
      <c r="G62">
        <f>IF(A62="","",MATCH(A62,BS_Data!$N$2:$N$123,1))</f>
        <v/>
      </c>
      <c r="H62">
        <f>IF(A62="","",A62-INDEX(BS_Data!$N$2:$N$123,G62))</f>
        <v/>
      </c>
    </row>
    <row r="63">
      <c r="A63" s="11" t="n"/>
      <c r="B63">
        <f>IF(A63="","",C63&amp;"-"&amp;TEXT(D63,"00")&amp;"-"&amp;TEXT(E63,"00"))</f>
        <v/>
      </c>
      <c r="C63">
        <f>IF(A63="","",INDEX(BS_Data!$A$2:$A$123,G63))</f>
        <v/>
      </c>
      <c r="D63">
        <f>IF(A63="","",MATCH(H63,INDEX(BS_Data!$O$2:$Z$123,G63,0),1))</f>
        <v/>
      </c>
      <c r="E63">
        <f>IF(A63="","",H63-INDEX(BS_Data!$O$2:$Z$123,G63,D63)+1)</f>
        <v/>
      </c>
      <c r="F63">
        <f>IF(A63="","",INDEX({"Baisakh","Jestha","Asar","Shrawan","Bhadra","Ashwin","Kartik","Mangsir","Poush","Magh","Falgun","Chaitra"},D63))</f>
        <v/>
      </c>
      <c r="G63">
        <f>IF(A63="","",MATCH(A63,BS_Data!$N$2:$N$123,1))</f>
        <v/>
      </c>
      <c r="H63">
        <f>IF(A63="","",A63-INDEX(BS_Data!$N$2:$N$123,G63))</f>
        <v/>
      </c>
    </row>
    <row r="64">
      <c r="A64" s="11" t="n"/>
      <c r="B64">
        <f>IF(A64="","",C64&amp;"-"&amp;TEXT(D64,"00")&amp;"-"&amp;TEXT(E64,"00"))</f>
        <v/>
      </c>
      <c r="C64">
        <f>IF(A64="","",INDEX(BS_Data!$A$2:$A$123,G64))</f>
        <v/>
      </c>
      <c r="D64">
        <f>IF(A64="","",MATCH(H64,INDEX(BS_Data!$O$2:$Z$123,G64,0),1))</f>
        <v/>
      </c>
      <c r="E64">
        <f>IF(A64="","",H64-INDEX(BS_Data!$O$2:$Z$123,G64,D64)+1)</f>
        <v/>
      </c>
      <c r="F64">
        <f>IF(A64="","",INDEX({"Baisakh","Jestha","Asar","Shrawan","Bhadra","Ashwin","Kartik","Mangsir","Poush","Magh","Falgun","Chaitra"},D64))</f>
        <v/>
      </c>
      <c r="G64">
        <f>IF(A64="","",MATCH(A64,BS_Data!$N$2:$N$123,1))</f>
        <v/>
      </c>
      <c r="H64">
        <f>IF(A64="","",A64-INDEX(BS_Data!$N$2:$N$123,G64))</f>
        <v/>
      </c>
    </row>
    <row r="65">
      <c r="A65" s="11" t="n"/>
      <c r="B65">
        <f>IF(A65="","",C65&amp;"-"&amp;TEXT(D65,"00")&amp;"-"&amp;TEXT(E65,"00"))</f>
        <v/>
      </c>
      <c r="C65">
        <f>IF(A65="","",INDEX(BS_Data!$A$2:$A$123,G65))</f>
        <v/>
      </c>
      <c r="D65">
        <f>IF(A65="","",MATCH(H65,INDEX(BS_Data!$O$2:$Z$123,G65,0),1))</f>
        <v/>
      </c>
      <c r="E65">
        <f>IF(A65="","",H65-INDEX(BS_Data!$O$2:$Z$123,G65,D65)+1)</f>
        <v/>
      </c>
      <c r="F65">
        <f>IF(A65="","",INDEX({"Baisakh","Jestha","Asar","Shrawan","Bhadra","Ashwin","Kartik","Mangsir","Poush","Magh","Falgun","Chaitra"},D65))</f>
        <v/>
      </c>
      <c r="G65">
        <f>IF(A65="","",MATCH(A65,BS_Data!$N$2:$N$123,1))</f>
        <v/>
      </c>
      <c r="H65">
        <f>IF(A65="","",A65-INDEX(BS_Data!$N$2:$N$123,G65))</f>
        <v/>
      </c>
    </row>
    <row r="66">
      <c r="A66" s="11" t="n"/>
      <c r="B66">
        <f>IF(A66="","",C66&amp;"-"&amp;TEXT(D66,"00")&amp;"-"&amp;TEXT(E66,"00"))</f>
        <v/>
      </c>
      <c r="C66">
        <f>IF(A66="","",INDEX(BS_Data!$A$2:$A$123,G66))</f>
        <v/>
      </c>
      <c r="D66">
        <f>IF(A66="","",MATCH(H66,INDEX(BS_Data!$O$2:$Z$123,G66,0),1))</f>
        <v/>
      </c>
      <c r="E66">
        <f>IF(A66="","",H66-INDEX(BS_Data!$O$2:$Z$123,G66,D66)+1)</f>
        <v/>
      </c>
      <c r="F66">
        <f>IF(A66="","",INDEX({"Baisakh","Jestha","Asar","Shrawan","Bhadra","Ashwin","Kartik","Mangsir","Poush","Magh","Falgun","Chaitra"},D66))</f>
        <v/>
      </c>
      <c r="G66">
        <f>IF(A66="","",MATCH(A66,BS_Data!$N$2:$N$123,1))</f>
        <v/>
      </c>
      <c r="H66">
        <f>IF(A66="","",A66-INDEX(BS_Data!$N$2:$N$123,G66))</f>
        <v/>
      </c>
    </row>
    <row r="67">
      <c r="A67" s="11" t="n"/>
      <c r="B67">
        <f>IF(A67="","",C67&amp;"-"&amp;TEXT(D67,"00")&amp;"-"&amp;TEXT(E67,"00"))</f>
        <v/>
      </c>
      <c r="C67">
        <f>IF(A67="","",INDEX(BS_Data!$A$2:$A$123,G67))</f>
        <v/>
      </c>
      <c r="D67">
        <f>IF(A67="","",MATCH(H67,INDEX(BS_Data!$O$2:$Z$123,G67,0),1))</f>
        <v/>
      </c>
      <c r="E67">
        <f>IF(A67="","",H67-INDEX(BS_Data!$O$2:$Z$123,G67,D67)+1)</f>
        <v/>
      </c>
      <c r="F67">
        <f>IF(A67="","",INDEX({"Baisakh","Jestha","Asar","Shrawan","Bhadra","Ashwin","Kartik","Mangsir","Poush","Magh","Falgun","Chaitra"},D67))</f>
        <v/>
      </c>
      <c r="G67">
        <f>IF(A67="","",MATCH(A67,BS_Data!$N$2:$N$123,1))</f>
        <v/>
      </c>
      <c r="H67">
        <f>IF(A67="","",A67-INDEX(BS_Data!$N$2:$N$123,G67))</f>
        <v/>
      </c>
    </row>
    <row r="68">
      <c r="A68" s="11" t="n"/>
      <c r="B68">
        <f>IF(A68="","",C68&amp;"-"&amp;TEXT(D68,"00")&amp;"-"&amp;TEXT(E68,"00"))</f>
        <v/>
      </c>
      <c r="C68">
        <f>IF(A68="","",INDEX(BS_Data!$A$2:$A$123,G68))</f>
        <v/>
      </c>
      <c r="D68">
        <f>IF(A68="","",MATCH(H68,INDEX(BS_Data!$O$2:$Z$123,G68,0),1))</f>
        <v/>
      </c>
      <c r="E68">
        <f>IF(A68="","",H68-INDEX(BS_Data!$O$2:$Z$123,G68,D68)+1)</f>
        <v/>
      </c>
      <c r="F68">
        <f>IF(A68="","",INDEX({"Baisakh","Jestha","Asar","Shrawan","Bhadra","Ashwin","Kartik","Mangsir","Poush","Magh","Falgun","Chaitra"},D68))</f>
        <v/>
      </c>
      <c r="G68">
        <f>IF(A68="","",MATCH(A68,BS_Data!$N$2:$N$123,1))</f>
        <v/>
      </c>
      <c r="H68">
        <f>IF(A68="","",A68-INDEX(BS_Data!$N$2:$N$123,G68))</f>
        <v/>
      </c>
    </row>
    <row r="69">
      <c r="A69" s="11" t="n"/>
      <c r="B69">
        <f>IF(A69="","",C69&amp;"-"&amp;TEXT(D69,"00")&amp;"-"&amp;TEXT(E69,"00"))</f>
        <v/>
      </c>
      <c r="C69">
        <f>IF(A69="","",INDEX(BS_Data!$A$2:$A$123,G69))</f>
        <v/>
      </c>
      <c r="D69">
        <f>IF(A69="","",MATCH(H69,INDEX(BS_Data!$O$2:$Z$123,G69,0),1))</f>
        <v/>
      </c>
      <c r="E69">
        <f>IF(A69="","",H69-INDEX(BS_Data!$O$2:$Z$123,G69,D69)+1)</f>
        <v/>
      </c>
      <c r="F69">
        <f>IF(A69="","",INDEX({"Baisakh","Jestha","Asar","Shrawan","Bhadra","Ashwin","Kartik","Mangsir","Poush","Magh","Falgun","Chaitra"},D69))</f>
        <v/>
      </c>
      <c r="G69">
        <f>IF(A69="","",MATCH(A69,BS_Data!$N$2:$N$123,1))</f>
        <v/>
      </c>
      <c r="H69">
        <f>IF(A69="","",A69-INDEX(BS_Data!$N$2:$N$123,G69))</f>
        <v/>
      </c>
    </row>
    <row r="70">
      <c r="A70" s="11" t="n"/>
      <c r="B70">
        <f>IF(A70="","",C70&amp;"-"&amp;TEXT(D70,"00")&amp;"-"&amp;TEXT(E70,"00"))</f>
        <v/>
      </c>
      <c r="C70">
        <f>IF(A70="","",INDEX(BS_Data!$A$2:$A$123,G70))</f>
        <v/>
      </c>
      <c r="D70">
        <f>IF(A70="","",MATCH(H70,INDEX(BS_Data!$O$2:$Z$123,G70,0),1))</f>
        <v/>
      </c>
      <c r="E70">
        <f>IF(A70="","",H70-INDEX(BS_Data!$O$2:$Z$123,G70,D70)+1)</f>
        <v/>
      </c>
      <c r="F70">
        <f>IF(A70="","",INDEX({"Baisakh","Jestha","Asar","Shrawan","Bhadra","Ashwin","Kartik","Mangsir","Poush","Magh","Falgun","Chaitra"},D70))</f>
        <v/>
      </c>
      <c r="G70">
        <f>IF(A70="","",MATCH(A70,BS_Data!$N$2:$N$123,1))</f>
        <v/>
      </c>
      <c r="H70">
        <f>IF(A70="","",A70-INDEX(BS_Data!$N$2:$N$123,G70))</f>
        <v/>
      </c>
    </row>
    <row r="71">
      <c r="A71" s="11" t="n"/>
      <c r="B71">
        <f>IF(A71="","",C71&amp;"-"&amp;TEXT(D71,"00")&amp;"-"&amp;TEXT(E71,"00"))</f>
        <v/>
      </c>
      <c r="C71">
        <f>IF(A71="","",INDEX(BS_Data!$A$2:$A$123,G71))</f>
        <v/>
      </c>
      <c r="D71">
        <f>IF(A71="","",MATCH(H71,INDEX(BS_Data!$O$2:$Z$123,G71,0),1))</f>
        <v/>
      </c>
      <c r="E71">
        <f>IF(A71="","",H71-INDEX(BS_Data!$O$2:$Z$123,G71,D71)+1)</f>
        <v/>
      </c>
      <c r="F71">
        <f>IF(A71="","",INDEX({"Baisakh","Jestha","Asar","Shrawan","Bhadra","Ashwin","Kartik","Mangsir","Poush","Magh","Falgun","Chaitra"},D71))</f>
        <v/>
      </c>
      <c r="G71">
        <f>IF(A71="","",MATCH(A71,BS_Data!$N$2:$N$123,1))</f>
        <v/>
      </c>
      <c r="H71">
        <f>IF(A71="","",A71-INDEX(BS_Data!$N$2:$N$123,G71))</f>
        <v/>
      </c>
    </row>
    <row r="72">
      <c r="A72" s="11" t="n"/>
      <c r="B72">
        <f>IF(A72="","",C72&amp;"-"&amp;TEXT(D72,"00")&amp;"-"&amp;TEXT(E72,"00"))</f>
        <v/>
      </c>
      <c r="C72">
        <f>IF(A72="","",INDEX(BS_Data!$A$2:$A$123,G72))</f>
        <v/>
      </c>
      <c r="D72">
        <f>IF(A72="","",MATCH(H72,INDEX(BS_Data!$O$2:$Z$123,G72,0),1))</f>
        <v/>
      </c>
      <c r="E72">
        <f>IF(A72="","",H72-INDEX(BS_Data!$O$2:$Z$123,G72,D72)+1)</f>
        <v/>
      </c>
      <c r="F72">
        <f>IF(A72="","",INDEX({"Baisakh","Jestha","Asar","Shrawan","Bhadra","Ashwin","Kartik","Mangsir","Poush","Magh","Falgun","Chaitra"},D72))</f>
        <v/>
      </c>
      <c r="G72">
        <f>IF(A72="","",MATCH(A72,BS_Data!$N$2:$N$123,1))</f>
        <v/>
      </c>
      <c r="H72">
        <f>IF(A72="","",A72-INDEX(BS_Data!$N$2:$N$123,G72))</f>
        <v/>
      </c>
    </row>
    <row r="73">
      <c r="A73" s="11" t="n"/>
      <c r="B73">
        <f>IF(A73="","",C73&amp;"-"&amp;TEXT(D73,"00")&amp;"-"&amp;TEXT(E73,"00"))</f>
        <v/>
      </c>
      <c r="C73">
        <f>IF(A73="","",INDEX(BS_Data!$A$2:$A$123,G73))</f>
        <v/>
      </c>
      <c r="D73">
        <f>IF(A73="","",MATCH(H73,INDEX(BS_Data!$O$2:$Z$123,G73,0),1))</f>
        <v/>
      </c>
      <c r="E73">
        <f>IF(A73="","",H73-INDEX(BS_Data!$O$2:$Z$123,G73,D73)+1)</f>
        <v/>
      </c>
      <c r="F73">
        <f>IF(A73="","",INDEX({"Baisakh","Jestha","Asar","Shrawan","Bhadra","Ashwin","Kartik","Mangsir","Poush","Magh","Falgun","Chaitra"},D73))</f>
        <v/>
      </c>
      <c r="G73">
        <f>IF(A73="","",MATCH(A73,BS_Data!$N$2:$N$123,1))</f>
        <v/>
      </c>
      <c r="H73">
        <f>IF(A73="","",A73-INDEX(BS_Data!$N$2:$N$123,G73))</f>
        <v/>
      </c>
    </row>
    <row r="74">
      <c r="A74" s="11" t="n"/>
      <c r="B74">
        <f>IF(A74="","",C74&amp;"-"&amp;TEXT(D74,"00")&amp;"-"&amp;TEXT(E74,"00"))</f>
        <v/>
      </c>
      <c r="C74">
        <f>IF(A74="","",INDEX(BS_Data!$A$2:$A$123,G74))</f>
        <v/>
      </c>
      <c r="D74">
        <f>IF(A74="","",MATCH(H74,INDEX(BS_Data!$O$2:$Z$123,G74,0),1))</f>
        <v/>
      </c>
      <c r="E74">
        <f>IF(A74="","",H74-INDEX(BS_Data!$O$2:$Z$123,G74,D74)+1)</f>
        <v/>
      </c>
      <c r="F74">
        <f>IF(A74="","",INDEX({"Baisakh","Jestha","Asar","Shrawan","Bhadra","Ashwin","Kartik","Mangsir","Poush","Magh","Falgun","Chaitra"},D74))</f>
        <v/>
      </c>
      <c r="G74">
        <f>IF(A74="","",MATCH(A74,BS_Data!$N$2:$N$123,1))</f>
        <v/>
      </c>
      <c r="H74">
        <f>IF(A74="","",A74-INDEX(BS_Data!$N$2:$N$123,G74))</f>
        <v/>
      </c>
    </row>
    <row r="75">
      <c r="A75" s="11" t="n"/>
      <c r="B75">
        <f>IF(A75="","",C75&amp;"-"&amp;TEXT(D75,"00")&amp;"-"&amp;TEXT(E75,"00"))</f>
        <v/>
      </c>
      <c r="C75">
        <f>IF(A75="","",INDEX(BS_Data!$A$2:$A$123,G75))</f>
        <v/>
      </c>
      <c r="D75">
        <f>IF(A75="","",MATCH(H75,INDEX(BS_Data!$O$2:$Z$123,G75,0),1))</f>
        <v/>
      </c>
      <c r="E75">
        <f>IF(A75="","",H75-INDEX(BS_Data!$O$2:$Z$123,G75,D75)+1)</f>
        <v/>
      </c>
      <c r="F75">
        <f>IF(A75="","",INDEX({"Baisakh","Jestha","Asar","Shrawan","Bhadra","Ashwin","Kartik","Mangsir","Poush","Magh","Falgun","Chaitra"},D75))</f>
        <v/>
      </c>
      <c r="G75">
        <f>IF(A75="","",MATCH(A75,BS_Data!$N$2:$N$123,1))</f>
        <v/>
      </c>
      <c r="H75">
        <f>IF(A75="","",A75-INDEX(BS_Data!$N$2:$N$123,G75))</f>
        <v/>
      </c>
    </row>
    <row r="76">
      <c r="A76" s="11" t="n"/>
      <c r="B76">
        <f>IF(A76="","",C76&amp;"-"&amp;TEXT(D76,"00")&amp;"-"&amp;TEXT(E76,"00"))</f>
        <v/>
      </c>
      <c r="C76">
        <f>IF(A76="","",INDEX(BS_Data!$A$2:$A$123,G76))</f>
        <v/>
      </c>
      <c r="D76">
        <f>IF(A76="","",MATCH(H76,INDEX(BS_Data!$O$2:$Z$123,G76,0),1))</f>
        <v/>
      </c>
      <c r="E76">
        <f>IF(A76="","",H76-INDEX(BS_Data!$O$2:$Z$123,G76,D76)+1)</f>
        <v/>
      </c>
      <c r="F76">
        <f>IF(A76="","",INDEX({"Baisakh","Jestha","Asar","Shrawan","Bhadra","Ashwin","Kartik","Mangsir","Poush","Magh","Falgun","Chaitra"},D76))</f>
        <v/>
      </c>
      <c r="G76">
        <f>IF(A76="","",MATCH(A76,BS_Data!$N$2:$N$123,1))</f>
        <v/>
      </c>
      <c r="H76">
        <f>IF(A76="","",A76-INDEX(BS_Data!$N$2:$N$123,G76))</f>
        <v/>
      </c>
    </row>
    <row r="77">
      <c r="A77" s="11" t="n"/>
      <c r="B77">
        <f>IF(A77="","",C77&amp;"-"&amp;TEXT(D77,"00")&amp;"-"&amp;TEXT(E77,"00"))</f>
        <v/>
      </c>
      <c r="C77">
        <f>IF(A77="","",INDEX(BS_Data!$A$2:$A$123,G77))</f>
        <v/>
      </c>
      <c r="D77">
        <f>IF(A77="","",MATCH(H77,INDEX(BS_Data!$O$2:$Z$123,G77,0),1))</f>
        <v/>
      </c>
      <c r="E77">
        <f>IF(A77="","",H77-INDEX(BS_Data!$O$2:$Z$123,G77,D77)+1)</f>
        <v/>
      </c>
      <c r="F77">
        <f>IF(A77="","",INDEX({"Baisakh","Jestha","Asar","Shrawan","Bhadra","Ashwin","Kartik","Mangsir","Poush","Magh","Falgun","Chaitra"},D77))</f>
        <v/>
      </c>
      <c r="G77">
        <f>IF(A77="","",MATCH(A77,BS_Data!$N$2:$N$123,1))</f>
        <v/>
      </c>
      <c r="H77">
        <f>IF(A77="","",A77-INDEX(BS_Data!$N$2:$N$123,G77))</f>
        <v/>
      </c>
    </row>
    <row r="78">
      <c r="A78" s="11" t="n"/>
      <c r="B78">
        <f>IF(A78="","",C78&amp;"-"&amp;TEXT(D78,"00")&amp;"-"&amp;TEXT(E78,"00"))</f>
        <v/>
      </c>
      <c r="C78">
        <f>IF(A78="","",INDEX(BS_Data!$A$2:$A$123,G78))</f>
        <v/>
      </c>
      <c r="D78">
        <f>IF(A78="","",MATCH(H78,INDEX(BS_Data!$O$2:$Z$123,G78,0),1))</f>
        <v/>
      </c>
      <c r="E78">
        <f>IF(A78="","",H78-INDEX(BS_Data!$O$2:$Z$123,G78,D78)+1)</f>
        <v/>
      </c>
      <c r="F78">
        <f>IF(A78="","",INDEX({"Baisakh","Jestha","Asar","Shrawan","Bhadra","Ashwin","Kartik","Mangsir","Poush","Magh","Falgun","Chaitra"},D78))</f>
        <v/>
      </c>
      <c r="G78">
        <f>IF(A78="","",MATCH(A78,BS_Data!$N$2:$N$123,1))</f>
        <v/>
      </c>
      <c r="H78">
        <f>IF(A78="","",A78-INDEX(BS_Data!$N$2:$N$123,G78))</f>
        <v/>
      </c>
    </row>
    <row r="79">
      <c r="A79" s="11" t="n"/>
      <c r="B79">
        <f>IF(A79="","",C79&amp;"-"&amp;TEXT(D79,"00")&amp;"-"&amp;TEXT(E79,"00"))</f>
        <v/>
      </c>
      <c r="C79">
        <f>IF(A79="","",INDEX(BS_Data!$A$2:$A$123,G79))</f>
        <v/>
      </c>
      <c r="D79">
        <f>IF(A79="","",MATCH(H79,INDEX(BS_Data!$O$2:$Z$123,G79,0),1))</f>
        <v/>
      </c>
      <c r="E79">
        <f>IF(A79="","",H79-INDEX(BS_Data!$O$2:$Z$123,G79,D79)+1)</f>
        <v/>
      </c>
      <c r="F79">
        <f>IF(A79="","",INDEX({"Baisakh","Jestha","Asar","Shrawan","Bhadra","Ashwin","Kartik","Mangsir","Poush","Magh","Falgun","Chaitra"},D79))</f>
        <v/>
      </c>
      <c r="G79">
        <f>IF(A79="","",MATCH(A79,BS_Data!$N$2:$N$123,1))</f>
        <v/>
      </c>
      <c r="H79">
        <f>IF(A79="","",A79-INDEX(BS_Data!$N$2:$N$123,G79))</f>
        <v/>
      </c>
    </row>
    <row r="80">
      <c r="A80" s="11" t="n"/>
      <c r="B80">
        <f>IF(A80="","",C80&amp;"-"&amp;TEXT(D80,"00")&amp;"-"&amp;TEXT(E80,"00"))</f>
        <v/>
      </c>
      <c r="C80">
        <f>IF(A80="","",INDEX(BS_Data!$A$2:$A$123,G80))</f>
        <v/>
      </c>
      <c r="D80">
        <f>IF(A80="","",MATCH(H80,INDEX(BS_Data!$O$2:$Z$123,G80,0),1))</f>
        <v/>
      </c>
      <c r="E80">
        <f>IF(A80="","",H80-INDEX(BS_Data!$O$2:$Z$123,G80,D80)+1)</f>
        <v/>
      </c>
      <c r="F80">
        <f>IF(A80="","",INDEX({"Baisakh","Jestha","Asar","Shrawan","Bhadra","Ashwin","Kartik","Mangsir","Poush","Magh","Falgun","Chaitra"},D80))</f>
        <v/>
      </c>
      <c r="G80">
        <f>IF(A80="","",MATCH(A80,BS_Data!$N$2:$N$123,1))</f>
        <v/>
      </c>
      <c r="H80">
        <f>IF(A80="","",A80-INDEX(BS_Data!$N$2:$N$123,G80))</f>
        <v/>
      </c>
    </row>
    <row r="81">
      <c r="A81" s="11" t="n"/>
      <c r="B81">
        <f>IF(A81="","",C81&amp;"-"&amp;TEXT(D81,"00")&amp;"-"&amp;TEXT(E81,"00"))</f>
        <v/>
      </c>
      <c r="C81">
        <f>IF(A81="","",INDEX(BS_Data!$A$2:$A$123,G81))</f>
        <v/>
      </c>
      <c r="D81">
        <f>IF(A81="","",MATCH(H81,INDEX(BS_Data!$O$2:$Z$123,G81,0),1))</f>
        <v/>
      </c>
      <c r="E81">
        <f>IF(A81="","",H81-INDEX(BS_Data!$O$2:$Z$123,G81,D81)+1)</f>
        <v/>
      </c>
      <c r="F81">
        <f>IF(A81="","",INDEX({"Baisakh","Jestha","Asar","Shrawan","Bhadra","Ashwin","Kartik","Mangsir","Poush","Magh","Falgun","Chaitra"},D81))</f>
        <v/>
      </c>
      <c r="G81">
        <f>IF(A81="","",MATCH(A81,BS_Data!$N$2:$N$123,1))</f>
        <v/>
      </c>
      <c r="H81">
        <f>IF(A81="","",A81-INDEX(BS_Data!$N$2:$N$123,G81))</f>
        <v/>
      </c>
    </row>
    <row r="82">
      <c r="A82" s="11" t="n"/>
      <c r="B82">
        <f>IF(A82="","",C82&amp;"-"&amp;TEXT(D82,"00")&amp;"-"&amp;TEXT(E82,"00"))</f>
        <v/>
      </c>
      <c r="C82">
        <f>IF(A82="","",INDEX(BS_Data!$A$2:$A$123,G82))</f>
        <v/>
      </c>
      <c r="D82">
        <f>IF(A82="","",MATCH(H82,INDEX(BS_Data!$O$2:$Z$123,G82,0),1))</f>
        <v/>
      </c>
      <c r="E82">
        <f>IF(A82="","",H82-INDEX(BS_Data!$O$2:$Z$123,G82,D82)+1)</f>
        <v/>
      </c>
      <c r="F82">
        <f>IF(A82="","",INDEX({"Baisakh","Jestha","Asar","Shrawan","Bhadra","Ashwin","Kartik","Mangsir","Poush","Magh","Falgun","Chaitra"},D82))</f>
        <v/>
      </c>
      <c r="G82">
        <f>IF(A82="","",MATCH(A82,BS_Data!$N$2:$N$123,1))</f>
        <v/>
      </c>
      <c r="H82">
        <f>IF(A82="","",A82-INDEX(BS_Data!$N$2:$N$123,G82))</f>
        <v/>
      </c>
    </row>
    <row r="83">
      <c r="A83" s="11" t="n"/>
      <c r="B83">
        <f>IF(A83="","",C83&amp;"-"&amp;TEXT(D83,"00")&amp;"-"&amp;TEXT(E83,"00"))</f>
        <v/>
      </c>
      <c r="C83">
        <f>IF(A83="","",INDEX(BS_Data!$A$2:$A$123,G83))</f>
        <v/>
      </c>
      <c r="D83">
        <f>IF(A83="","",MATCH(H83,INDEX(BS_Data!$O$2:$Z$123,G83,0),1))</f>
        <v/>
      </c>
      <c r="E83">
        <f>IF(A83="","",H83-INDEX(BS_Data!$O$2:$Z$123,G83,D83)+1)</f>
        <v/>
      </c>
      <c r="F83">
        <f>IF(A83="","",INDEX({"Baisakh","Jestha","Asar","Shrawan","Bhadra","Ashwin","Kartik","Mangsir","Poush","Magh","Falgun","Chaitra"},D83))</f>
        <v/>
      </c>
      <c r="G83">
        <f>IF(A83="","",MATCH(A83,BS_Data!$N$2:$N$123,1))</f>
        <v/>
      </c>
      <c r="H83">
        <f>IF(A83="","",A83-INDEX(BS_Data!$N$2:$N$123,G83))</f>
        <v/>
      </c>
    </row>
    <row r="84">
      <c r="A84" s="11" t="n"/>
      <c r="B84">
        <f>IF(A84="","",C84&amp;"-"&amp;TEXT(D84,"00")&amp;"-"&amp;TEXT(E84,"00"))</f>
        <v/>
      </c>
      <c r="C84">
        <f>IF(A84="","",INDEX(BS_Data!$A$2:$A$123,G84))</f>
        <v/>
      </c>
      <c r="D84">
        <f>IF(A84="","",MATCH(H84,INDEX(BS_Data!$O$2:$Z$123,G84,0),1))</f>
        <v/>
      </c>
      <c r="E84">
        <f>IF(A84="","",H84-INDEX(BS_Data!$O$2:$Z$123,G84,D84)+1)</f>
        <v/>
      </c>
      <c r="F84">
        <f>IF(A84="","",INDEX({"Baisakh","Jestha","Asar","Shrawan","Bhadra","Ashwin","Kartik","Mangsir","Poush","Magh","Falgun","Chaitra"},D84))</f>
        <v/>
      </c>
      <c r="G84">
        <f>IF(A84="","",MATCH(A84,BS_Data!$N$2:$N$123,1))</f>
        <v/>
      </c>
      <c r="H84">
        <f>IF(A84="","",A84-INDEX(BS_Data!$N$2:$N$123,G84))</f>
        <v/>
      </c>
    </row>
    <row r="85">
      <c r="A85" s="11" t="n"/>
      <c r="B85">
        <f>IF(A85="","",C85&amp;"-"&amp;TEXT(D85,"00")&amp;"-"&amp;TEXT(E85,"00"))</f>
        <v/>
      </c>
      <c r="C85">
        <f>IF(A85="","",INDEX(BS_Data!$A$2:$A$123,G85))</f>
        <v/>
      </c>
      <c r="D85">
        <f>IF(A85="","",MATCH(H85,INDEX(BS_Data!$O$2:$Z$123,G85,0),1))</f>
        <v/>
      </c>
      <c r="E85">
        <f>IF(A85="","",H85-INDEX(BS_Data!$O$2:$Z$123,G85,D85)+1)</f>
        <v/>
      </c>
      <c r="F85">
        <f>IF(A85="","",INDEX({"Baisakh","Jestha","Asar","Shrawan","Bhadra","Ashwin","Kartik","Mangsir","Poush","Magh","Falgun","Chaitra"},D85))</f>
        <v/>
      </c>
      <c r="G85">
        <f>IF(A85="","",MATCH(A85,BS_Data!$N$2:$N$123,1))</f>
        <v/>
      </c>
      <c r="H85">
        <f>IF(A85="","",A85-INDEX(BS_Data!$N$2:$N$123,G85))</f>
        <v/>
      </c>
    </row>
    <row r="86">
      <c r="A86" s="11" t="n"/>
      <c r="B86">
        <f>IF(A86="","",C86&amp;"-"&amp;TEXT(D86,"00")&amp;"-"&amp;TEXT(E86,"00"))</f>
        <v/>
      </c>
      <c r="C86">
        <f>IF(A86="","",INDEX(BS_Data!$A$2:$A$123,G86))</f>
        <v/>
      </c>
      <c r="D86">
        <f>IF(A86="","",MATCH(H86,INDEX(BS_Data!$O$2:$Z$123,G86,0),1))</f>
        <v/>
      </c>
      <c r="E86">
        <f>IF(A86="","",H86-INDEX(BS_Data!$O$2:$Z$123,G86,D86)+1)</f>
        <v/>
      </c>
      <c r="F86">
        <f>IF(A86="","",INDEX({"Baisakh","Jestha","Asar","Shrawan","Bhadra","Ashwin","Kartik","Mangsir","Poush","Magh","Falgun","Chaitra"},D86))</f>
        <v/>
      </c>
      <c r="G86">
        <f>IF(A86="","",MATCH(A86,BS_Data!$N$2:$N$123,1))</f>
        <v/>
      </c>
      <c r="H86">
        <f>IF(A86="","",A86-INDEX(BS_Data!$N$2:$N$123,G86))</f>
        <v/>
      </c>
    </row>
    <row r="87">
      <c r="A87" s="11" t="n"/>
      <c r="B87">
        <f>IF(A87="","",C87&amp;"-"&amp;TEXT(D87,"00")&amp;"-"&amp;TEXT(E87,"00"))</f>
        <v/>
      </c>
      <c r="C87">
        <f>IF(A87="","",INDEX(BS_Data!$A$2:$A$123,G87))</f>
        <v/>
      </c>
      <c r="D87">
        <f>IF(A87="","",MATCH(H87,INDEX(BS_Data!$O$2:$Z$123,G87,0),1))</f>
        <v/>
      </c>
      <c r="E87">
        <f>IF(A87="","",H87-INDEX(BS_Data!$O$2:$Z$123,G87,D87)+1)</f>
        <v/>
      </c>
      <c r="F87">
        <f>IF(A87="","",INDEX({"Baisakh","Jestha","Asar","Shrawan","Bhadra","Ashwin","Kartik","Mangsir","Poush","Magh","Falgun","Chaitra"},D87))</f>
        <v/>
      </c>
      <c r="G87">
        <f>IF(A87="","",MATCH(A87,BS_Data!$N$2:$N$123,1))</f>
        <v/>
      </c>
      <c r="H87">
        <f>IF(A87="","",A87-INDEX(BS_Data!$N$2:$N$123,G87))</f>
        <v/>
      </c>
    </row>
    <row r="88">
      <c r="A88" s="11" t="n"/>
      <c r="B88">
        <f>IF(A88="","",C88&amp;"-"&amp;TEXT(D88,"00")&amp;"-"&amp;TEXT(E88,"00"))</f>
        <v/>
      </c>
      <c r="C88">
        <f>IF(A88="","",INDEX(BS_Data!$A$2:$A$123,G88))</f>
        <v/>
      </c>
      <c r="D88">
        <f>IF(A88="","",MATCH(H88,INDEX(BS_Data!$O$2:$Z$123,G88,0),1))</f>
        <v/>
      </c>
      <c r="E88">
        <f>IF(A88="","",H88-INDEX(BS_Data!$O$2:$Z$123,G88,D88)+1)</f>
        <v/>
      </c>
      <c r="F88">
        <f>IF(A88="","",INDEX({"Baisakh","Jestha","Asar","Shrawan","Bhadra","Ashwin","Kartik","Mangsir","Poush","Magh","Falgun","Chaitra"},D88))</f>
        <v/>
      </c>
      <c r="G88">
        <f>IF(A88="","",MATCH(A88,BS_Data!$N$2:$N$123,1))</f>
        <v/>
      </c>
      <c r="H88">
        <f>IF(A88="","",A88-INDEX(BS_Data!$N$2:$N$123,G88))</f>
        <v/>
      </c>
    </row>
    <row r="89">
      <c r="A89" s="11" t="n"/>
      <c r="B89">
        <f>IF(A89="","",C89&amp;"-"&amp;TEXT(D89,"00")&amp;"-"&amp;TEXT(E89,"00"))</f>
        <v/>
      </c>
      <c r="C89">
        <f>IF(A89="","",INDEX(BS_Data!$A$2:$A$123,G89))</f>
        <v/>
      </c>
      <c r="D89">
        <f>IF(A89="","",MATCH(H89,INDEX(BS_Data!$O$2:$Z$123,G89,0),1))</f>
        <v/>
      </c>
      <c r="E89">
        <f>IF(A89="","",H89-INDEX(BS_Data!$O$2:$Z$123,G89,D89)+1)</f>
        <v/>
      </c>
      <c r="F89">
        <f>IF(A89="","",INDEX({"Baisakh","Jestha","Asar","Shrawan","Bhadra","Ashwin","Kartik","Mangsir","Poush","Magh","Falgun","Chaitra"},D89))</f>
        <v/>
      </c>
      <c r="G89">
        <f>IF(A89="","",MATCH(A89,BS_Data!$N$2:$N$123,1))</f>
        <v/>
      </c>
      <c r="H89">
        <f>IF(A89="","",A89-INDEX(BS_Data!$N$2:$N$123,G89))</f>
        <v/>
      </c>
    </row>
    <row r="90">
      <c r="A90" s="11" t="n"/>
      <c r="B90">
        <f>IF(A90="","",C90&amp;"-"&amp;TEXT(D90,"00")&amp;"-"&amp;TEXT(E90,"00"))</f>
        <v/>
      </c>
      <c r="C90">
        <f>IF(A90="","",INDEX(BS_Data!$A$2:$A$123,G90))</f>
        <v/>
      </c>
      <c r="D90">
        <f>IF(A90="","",MATCH(H90,INDEX(BS_Data!$O$2:$Z$123,G90,0),1))</f>
        <v/>
      </c>
      <c r="E90">
        <f>IF(A90="","",H90-INDEX(BS_Data!$O$2:$Z$123,G90,D90)+1)</f>
        <v/>
      </c>
      <c r="F90">
        <f>IF(A90="","",INDEX({"Baisakh","Jestha","Asar","Shrawan","Bhadra","Ashwin","Kartik","Mangsir","Poush","Magh","Falgun","Chaitra"},D90))</f>
        <v/>
      </c>
      <c r="G90">
        <f>IF(A90="","",MATCH(A90,BS_Data!$N$2:$N$123,1))</f>
        <v/>
      </c>
      <c r="H90">
        <f>IF(A90="","",A90-INDEX(BS_Data!$N$2:$N$123,G90))</f>
        <v/>
      </c>
    </row>
    <row r="91">
      <c r="A91" s="11" t="n"/>
      <c r="B91">
        <f>IF(A91="","",C91&amp;"-"&amp;TEXT(D91,"00")&amp;"-"&amp;TEXT(E91,"00"))</f>
        <v/>
      </c>
      <c r="C91">
        <f>IF(A91="","",INDEX(BS_Data!$A$2:$A$123,G91))</f>
        <v/>
      </c>
      <c r="D91">
        <f>IF(A91="","",MATCH(H91,INDEX(BS_Data!$O$2:$Z$123,G91,0),1))</f>
        <v/>
      </c>
      <c r="E91">
        <f>IF(A91="","",H91-INDEX(BS_Data!$O$2:$Z$123,G91,D91)+1)</f>
        <v/>
      </c>
      <c r="F91">
        <f>IF(A91="","",INDEX({"Baisakh","Jestha","Asar","Shrawan","Bhadra","Ashwin","Kartik","Mangsir","Poush","Magh","Falgun","Chaitra"},D91))</f>
        <v/>
      </c>
      <c r="G91">
        <f>IF(A91="","",MATCH(A91,BS_Data!$N$2:$N$123,1))</f>
        <v/>
      </c>
      <c r="H91">
        <f>IF(A91="","",A91-INDEX(BS_Data!$N$2:$N$123,G91))</f>
        <v/>
      </c>
    </row>
    <row r="92">
      <c r="A92" s="11" t="n"/>
      <c r="B92">
        <f>IF(A92="","",C92&amp;"-"&amp;TEXT(D92,"00")&amp;"-"&amp;TEXT(E92,"00"))</f>
        <v/>
      </c>
      <c r="C92">
        <f>IF(A92="","",INDEX(BS_Data!$A$2:$A$123,G92))</f>
        <v/>
      </c>
      <c r="D92">
        <f>IF(A92="","",MATCH(H92,INDEX(BS_Data!$O$2:$Z$123,G92,0),1))</f>
        <v/>
      </c>
      <c r="E92">
        <f>IF(A92="","",H92-INDEX(BS_Data!$O$2:$Z$123,G92,D92)+1)</f>
        <v/>
      </c>
      <c r="F92">
        <f>IF(A92="","",INDEX({"Baisakh","Jestha","Asar","Shrawan","Bhadra","Ashwin","Kartik","Mangsir","Poush","Magh","Falgun","Chaitra"},D92))</f>
        <v/>
      </c>
      <c r="G92">
        <f>IF(A92="","",MATCH(A92,BS_Data!$N$2:$N$123,1))</f>
        <v/>
      </c>
      <c r="H92">
        <f>IF(A92="","",A92-INDEX(BS_Data!$N$2:$N$123,G92))</f>
        <v/>
      </c>
    </row>
    <row r="93">
      <c r="A93" s="11" t="n"/>
      <c r="B93">
        <f>IF(A93="","",C93&amp;"-"&amp;TEXT(D93,"00")&amp;"-"&amp;TEXT(E93,"00"))</f>
        <v/>
      </c>
      <c r="C93">
        <f>IF(A93="","",INDEX(BS_Data!$A$2:$A$123,G93))</f>
        <v/>
      </c>
      <c r="D93">
        <f>IF(A93="","",MATCH(H93,INDEX(BS_Data!$O$2:$Z$123,G93,0),1))</f>
        <v/>
      </c>
      <c r="E93">
        <f>IF(A93="","",H93-INDEX(BS_Data!$O$2:$Z$123,G93,D93)+1)</f>
        <v/>
      </c>
      <c r="F93">
        <f>IF(A93="","",INDEX({"Baisakh","Jestha","Asar","Shrawan","Bhadra","Ashwin","Kartik","Mangsir","Poush","Magh","Falgun","Chaitra"},D93))</f>
        <v/>
      </c>
      <c r="G93">
        <f>IF(A93="","",MATCH(A93,BS_Data!$N$2:$N$123,1))</f>
        <v/>
      </c>
      <c r="H93">
        <f>IF(A93="","",A93-INDEX(BS_Data!$N$2:$N$123,G93))</f>
        <v/>
      </c>
    </row>
    <row r="94">
      <c r="A94" s="11" t="n"/>
      <c r="B94">
        <f>IF(A94="","",C94&amp;"-"&amp;TEXT(D94,"00")&amp;"-"&amp;TEXT(E94,"00"))</f>
        <v/>
      </c>
      <c r="C94">
        <f>IF(A94="","",INDEX(BS_Data!$A$2:$A$123,G94))</f>
        <v/>
      </c>
      <c r="D94">
        <f>IF(A94="","",MATCH(H94,INDEX(BS_Data!$O$2:$Z$123,G94,0),1))</f>
        <v/>
      </c>
      <c r="E94">
        <f>IF(A94="","",H94-INDEX(BS_Data!$O$2:$Z$123,G94,D94)+1)</f>
        <v/>
      </c>
      <c r="F94">
        <f>IF(A94="","",INDEX({"Baisakh","Jestha","Asar","Shrawan","Bhadra","Ashwin","Kartik","Mangsir","Poush","Magh","Falgun","Chaitra"},D94))</f>
        <v/>
      </c>
      <c r="G94">
        <f>IF(A94="","",MATCH(A94,BS_Data!$N$2:$N$123,1))</f>
        <v/>
      </c>
      <c r="H94">
        <f>IF(A94="","",A94-INDEX(BS_Data!$N$2:$N$123,G94))</f>
        <v/>
      </c>
    </row>
    <row r="95">
      <c r="A95" s="11" t="n"/>
      <c r="B95">
        <f>IF(A95="","",C95&amp;"-"&amp;TEXT(D95,"00")&amp;"-"&amp;TEXT(E95,"00"))</f>
        <v/>
      </c>
      <c r="C95">
        <f>IF(A95="","",INDEX(BS_Data!$A$2:$A$123,G95))</f>
        <v/>
      </c>
      <c r="D95">
        <f>IF(A95="","",MATCH(H95,INDEX(BS_Data!$O$2:$Z$123,G95,0),1))</f>
        <v/>
      </c>
      <c r="E95">
        <f>IF(A95="","",H95-INDEX(BS_Data!$O$2:$Z$123,G95,D95)+1)</f>
        <v/>
      </c>
      <c r="F95">
        <f>IF(A95="","",INDEX({"Baisakh","Jestha","Asar","Shrawan","Bhadra","Ashwin","Kartik","Mangsir","Poush","Magh","Falgun","Chaitra"},D95))</f>
        <v/>
      </c>
      <c r="G95">
        <f>IF(A95="","",MATCH(A95,BS_Data!$N$2:$N$123,1))</f>
        <v/>
      </c>
      <c r="H95">
        <f>IF(A95="","",A95-INDEX(BS_Data!$N$2:$N$123,G95))</f>
        <v/>
      </c>
    </row>
    <row r="96">
      <c r="A96" s="11" t="n"/>
      <c r="B96">
        <f>IF(A96="","",C96&amp;"-"&amp;TEXT(D96,"00")&amp;"-"&amp;TEXT(E96,"00"))</f>
        <v/>
      </c>
      <c r="C96">
        <f>IF(A96="","",INDEX(BS_Data!$A$2:$A$123,G96))</f>
        <v/>
      </c>
      <c r="D96">
        <f>IF(A96="","",MATCH(H96,INDEX(BS_Data!$O$2:$Z$123,G96,0),1))</f>
        <v/>
      </c>
      <c r="E96">
        <f>IF(A96="","",H96-INDEX(BS_Data!$O$2:$Z$123,G96,D96)+1)</f>
        <v/>
      </c>
      <c r="F96">
        <f>IF(A96="","",INDEX({"Baisakh","Jestha","Asar","Shrawan","Bhadra","Ashwin","Kartik","Mangsir","Poush","Magh","Falgun","Chaitra"},D96))</f>
        <v/>
      </c>
      <c r="G96">
        <f>IF(A96="","",MATCH(A96,BS_Data!$N$2:$N$123,1))</f>
        <v/>
      </c>
      <c r="H96">
        <f>IF(A96="","",A96-INDEX(BS_Data!$N$2:$N$123,G96))</f>
        <v/>
      </c>
    </row>
    <row r="97">
      <c r="A97" s="11" t="n"/>
      <c r="B97">
        <f>IF(A97="","",C97&amp;"-"&amp;TEXT(D97,"00")&amp;"-"&amp;TEXT(E97,"00"))</f>
        <v/>
      </c>
      <c r="C97">
        <f>IF(A97="","",INDEX(BS_Data!$A$2:$A$123,G97))</f>
        <v/>
      </c>
      <c r="D97">
        <f>IF(A97="","",MATCH(H97,INDEX(BS_Data!$O$2:$Z$123,G97,0),1))</f>
        <v/>
      </c>
      <c r="E97">
        <f>IF(A97="","",H97-INDEX(BS_Data!$O$2:$Z$123,G97,D97)+1)</f>
        <v/>
      </c>
      <c r="F97">
        <f>IF(A97="","",INDEX({"Baisakh","Jestha","Asar","Shrawan","Bhadra","Ashwin","Kartik","Mangsir","Poush","Magh","Falgun","Chaitra"},D97))</f>
        <v/>
      </c>
      <c r="G97">
        <f>IF(A97="","",MATCH(A97,BS_Data!$N$2:$N$123,1))</f>
        <v/>
      </c>
      <c r="H97">
        <f>IF(A97="","",A97-INDEX(BS_Data!$N$2:$N$123,G97))</f>
        <v/>
      </c>
    </row>
    <row r="98">
      <c r="A98" s="11" t="n"/>
      <c r="B98">
        <f>IF(A98="","",C98&amp;"-"&amp;TEXT(D98,"00")&amp;"-"&amp;TEXT(E98,"00"))</f>
        <v/>
      </c>
      <c r="C98">
        <f>IF(A98="","",INDEX(BS_Data!$A$2:$A$123,G98))</f>
        <v/>
      </c>
      <c r="D98">
        <f>IF(A98="","",MATCH(H98,INDEX(BS_Data!$O$2:$Z$123,G98,0),1))</f>
        <v/>
      </c>
      <c r="E98">
        <f>IF(A98="","",H98-INDEX(BS_Data!$O$2:$Z$123,G98,D98)+1)</f>
        <v/>
      </c>
      <c r="F98">
        <f>IF(A98="","",INDEX({"Baisakh","Jestha","Asar","Shrawan","Bhadra","Ashwin","Kartik","Mangsir","Poush","Magh","Falgun","Chaitra"},D98))</f>
        <v/>
      </c>
      <c r="G98">
        <f>IF(A98="","",MATCH(A98,BS_Data!$N$2:$N$123,1))</f>
        <v/>
      </c>
      <c r="H98">
        <f>IF(A98="","",A98-INDEX(BS_Data!$N$2:$N$123,G98))</f>
        <v/>
      </c>
    </row>
    <row r="99">
      <c r="A99" s="11" t="n"/>
      <c r="B99">
        <f>IF(A99="","",C99&amp;"-"&amp;TEXT(D99,"00")&amp;"-"&amp;TEXT(E99,"00"))</f>
        <v/>
      </c>
      <c r="C99">
        <f>IF(A99="","",INDEX(BS_Data!$A$2:$A$123,G99))</f>
        <v/>
      </c>
      <c r="D99">
        <f>IF(A99="","",MATCH(H99,INDEX(BS_Data!$O$2:$Z$123,G99,0),1))</f>
        <v/>
      </c>
      <c r="E99">
        <f>IF(A99="","",H99-INDEX(BS_Data!$O$2:$Z$123,G99,D99)+1)</f>
        <v/>
      </c>
      <c r="F99">
        <f>IF(A99="","",INDEX({"Baisakh","Jestha","Asar","Shrawan","Bhadra","Ashwin","Kartik","Mangsir","Poush","Magh","Falgun","Chaitra"},D99))</f>
        <v/>
      </c>
      <c r="G99">
        <f>IF(A99="","",MATCH(A99,BS_Data!$N$2:$N$123,1))</f>
        <v/>
      </c>
      <c r="H99">
        <f>IF(A99="","",A99-INDEX(BS_Data!$N$2:$N$123,G99))</f>
        <v/>
      </c>
    </row>
    <row r="100">
      <c r="A100" s="11" t="n"/>
      <c r="B100">
        <f>IF(A100="","",C100&amp;"-"&amp;TEXT(D100,"00")&amp;"-"&amp;TEXT(E100,"00"))</f>
        <v/>
      </c>
      <c r="C100">
        <f>IF(A100="","",INDEX(BS_Data!$A$2:$A$123,G100))</f>
        <v/>
      </c>
      <c r="D100">
        <f>IF(A100="","",MATCH(H100,INDEX(BS_Data!$O$2:$Z$123,G100,0),1))</f>
        <v/>
      </c>
      <c r="E100">
        <f>IF(A100="","",H100-INDEX(BS_Data!$O$2:$Z$123,G100,D100)+1)</f>
        <v/>
      </c>
      <c r="F100">
        <f>IF(A100="","",INDEX({"Baisakh","Jestha","Asar","Shrawan","Bhadra","Ashwin","Kartik","Mangsir","Poush","Magh","Falgun","Chaitra"},D100))</f>
        <v/>
      </c>
      <c r="G100">
        <f>IF(A100="","",MATCH(A100,BS_Data!$N$2:$N$123,1))</f>
        <v/>
      </c>
      <c r="H100">
        <f>IF(A100="","",A100-INDEX(BS_Data!$N$2:$N$123,G100))</f>
        <v/>
      </c>
    </row>
    <row r="101">
      <c r="A101" s="11" t="n"/>
      <c r="B101">
        <f>IF(A101="","",C101&amp;"-"&amp;TEXT(D101,"00")&amp;"-"&amp;TEXT(E101,"00"))</f>
        <v/>
      </c>
      <c r="C101">
        <f>IF(A101="","",INDEX(BS_Data!$A$2:$A$123,G101))</f>
        <v/>
      </c>
      <c r="D101">
        <f>IF(A101="","",MATCH(H101,INDEX(BS_Data!$O$2:$Z$123,G101,0),1))</f>
        <v/>
      </c>
      <c r="E101">
        <f>IF(A101="","",H101-INDEX(BS_Data!$O$2:$Z$123,G101,D101)+1)</f>
        <v/>
      </c>
      <c r="F101">
        <f>IF(A101="","",INDEX({"Baisakh","Jestha","Asar","Shrawan","Bhadra","Ashwin","Kartik","Mangsir","Poush","Magh","Falgun","Chaitra"},D101))</f>
        <v/>
      </c>
      <c r="G101">
        <f>IF(A101="","",MATCH(A101,BS_Data!$N$2:$N$123,1))</f>
        <v/>
      </c>
      <c r="H101">
        <f>IF(A101="","",A101-INDEX(BS_Data!$N$2:$N$123,G101))</f>
        <v/>
      </c>
    </row>
    <row r="102">
      <c r="A102" s="11" t="n"/>
      <c r="B102">
        <f>IF(A102="","",C102&amp;"-"&amp;TEXT(D102,"00")&amp;"-"&amp;TEXT(E102,"00"))</f>
        <v/>
      </c>
      <c r="C102">
        <f>IF(A102="","",INDEX(BS_Data!$A$2:$A$123,G102))</f>
        <v/>
      </c>
      <c r="D102">
        <f>IF(A102="","",MATCH(H102,INDEX(BS_Data!$O$2:$Z$123,G102,0),1))</f>
        <v/>
      </c>
      <c r="E102">
        <f>IF(A102="","",H102-INDEX(BS_Data!$O$2:$Z$123,G102,D102)+1)</f>
        <v/>
      </c>
      <c r="F102">
        <f>IF(A102="","",INDEX({"Baisakh","Jestha","Asar","Shrawan","Bhadra","Ashwin","Kartik","Mangsir","Poush","Magh","Falgun","Chaitra"},D102))</f>
        <v/>
      </c>
      <c r="G102">
        <f>IF(A102="","",MATCH(A102,BS_Data!$N$2:$N$123,1))</f>
        <v/>
      </c>
      <c r="H102">
        <f>IF(A102="","",A102-INDEX(BS_Data!$N$2:$N$123,G102))</f>
        <v/>
      </c>
    </row>
    <row r="103">
      <c r="A103" s="11" t="n"/>
      <c r="B103">
        <f>IF(A103="","",C103&amp;"-"&amp;TEXT(D103,"00")&amp;"-"&amp;TEXT(E103,"00"))</f>
        <v/>
      </c>
      <c r="C103">
        <f>IF(A103="","",INDEX(BS_Data!$A$2:$A$123,G103))</f>
        <v/>
      </c>
      <c r="D103">
        <f>IF(A103="","",MATCH(H103,INDEX(BS_Data!$O$2:$Z$123,G103,0),1))</f>
        <v/>
      </c>
      <c r="E103">
        <f>IF(A103="","",H103-INDEX(BS_Data!$O$2:$Z$123,G103,D103)+1)</f>
        <v/>
      </c>
      <c r="F103">
        <f>IF(A103="","",INDEX({"Baisakh","Jestha","Asar","Shrawan","Bhadra","Ashwin","Kartik","Mangsir","Poush","Magh","Falgun","Chaitra"},D103))</f>
        <v/>
      </c>
      <c r="G103">
        <f>IF(A103="","",MATCH(A103,BS_Data!$N$2:$N$123,1))</f>
        <v/>
      </c>
      <c r="H103">
        <f>IF(A103="","",A103-INDEX(BS_Data!$N$2:$N$123,G103))</f>
        <v/>
      </c>
    </row>
    <row r="104">
      <c r="A104" s="11" t="n"/>
      <c r="B104">
        <f>IF(A104="","",C104&amp;"-"&amp;TEXT(D104,"00")&amp;"-"&amp;TEXT(E104,"00"))</f>
        <v/>
      </c>
      <c r="C104">
        <f>IF(A104="","",INDEX(BS_Data!$A$2:$A$123,G104))</f>
        <v/>
      </c>
      <c r="D104">
        <f>IF(A104="","",MATCH(H104,INDEX(BS_Data!$O$2:$Z$123,G104,0),1))</f>
        <v/>
      </c>
      <c r="E104">
        <f>IF(A104="","",H104-INDEX(BS_Data!$O$2:$Z$123,G104,D104)+1)</f>
        <v/>
      </c>
      <c r="F104">
        <f>IF(A104="","",INDEX({"Baisakh","Jestha","Asar","Shrawan","Bhadra","Ashwin","Kartik","Mangsir","Poush","Magh","Falgun","Chaitra"},D104))</f>
        <v/>
      </c>
      <c r="G104">
        <f>IF(A104="","",MATCH(A104,BS_Data!$N$2:$N$123,1))</f>
        <v/>
      </c>
      <c r="H104">
        <f>IF(A104="","",A104-INDEX(BS_Data!$N$2:$N$123,G104))</f>
        <v/>
      </c>
    </row>
    <row r="105">
      <c r="A105" s="11" t="n"/>
      <c r="B105">
        <f>IF(A105="","",C105&amp;"-"&amp;TEXT(D105,"00")&amp;"-"&amp;TEXT(E105,"00"))</f>
        <v/>
      </c>
      <c r="C105">
        <f>IF(A105="","",INDEX(BS_Data!$A$2:$A$123,G105))</f>
        <v/>
      </c>
      <c r="D105">
        <f>IF(A105="","",MATCH(H105,INDEX(BS_Data!$O$2:$Z$123,G105,0),1))</f>
        <v/>
      </c>
      <c r="E105">
        <f>IF(A105="","",H105-INDEX(BS_Data!$O$2:$Z$123,G105,D105)+1)</f>
        <v/>
      </c>
      <c r="F105">
        <f>IF(A105="","",INDEX({"Baisakh","Jestha","Asar","Shrawan","Bhadra","Ashwin","Kartik","Mangsir","Poush","Magh","Falgun","Chaitra"},D105))</f>
        <v/>
      </c>
      <c r="G105">
        <f>IF(A105="","",MATCH(A105,BS_Data!$N$2:$N$123,1))</f>
        <v/>
      </c>
      <c r="H105">
        <f>IF(A105="","",A105-INDEX(BS_Data!$N$2:$N$123,G105))</f>
        <v/>
      </c>
    </row>
    <row r="106">
      <c r="A106" s="11" t="n"/>
      <c r="B106">
        <f>IF(A106="","",C106&amp;"-"&amp;TEXT(D106,"00")&amp;"-"&amp;TEXT(E106,"00"))</f>
        <v/>
      </c>
      <c r="C106">
        <f>IF(A106="","",INDEX(BS_Data!$A$2:$A$123,G106))</f>
        <v/>
      </c>
      <c r="D106">
        <f>IF(A106="","",MATCH(H106,INDEX(BS_Data!$O$2:$Z$123,G106,0),1))</f>
        <v/>
      </c>
      <c r="E106">
        <f>IF(A106="","",H106-INDEX(BS_Data!$O$2:$Z$123,G106,D106)+1)</f>
        <v/>
      </c>
      <c r="F106">
        <f>IF(A106="","",INDEX({"Baisakh","Jestha","Asar","Shrawan","Bhadra","Ashwin","Kartik","Mangsir","Poush","Magh","Falgun","Chaitra"},D106))</f>
        <v/>
      </c>
      <c r="G106">
        <f>IF(A106="","",MATCH(A106,BS_Data!$N$2:$N$123,1))</f>
        <v/>
      </c>
      <c r="H106">
        <f>IF(A106="","",A106-INDEX(BS_Data!$N$2:$N$123,G106))</f>
        <v/>
      </c>
    </row>
    <row r="107">
      <c r="A107" s="11" t="n"/>
      <c r="B107">
        <f>IF(A107="","",C107&amp;"-"&amp;TEXT(D107,"00")&amp;"-"&amp;TEXT(E107,"00"))</f>
        <v/>
      </c>
      <c r="C107">
        <f>IF(A107="","",INDEX(BS_Data!$A$2:$A$123,G107))</f>
        <v/>
      </c>
      <c r="D107">
        <f>IF(A107="","",MATCH(H107,INDEX(BS_Data!$O$2:$Z$123,G107,0),1))</f>
        <v/>
      </c>
      <c r="E107">
        <f>IF(A107="","",H107-INDEX(BS_Data!$O$2:$Z$123,G107,D107)+1)</f>
        <v/>
      </c>
      <c r="F107">
        <f>IF(A107="","",INDEX({"Baisakh","Jestha","Asar","Shrawan","Bhadra","Ashwin","Kartik","Mangsir","Poush","Magh","Falgun","Chaitra"},D107))</f>
        <v/>
      </c>
      <c r="G107">
        <f>IF(A107="","",MATCH(A107,BS_Data!$N$2:$N$123,1))</f>
        <v/>
      </c>
      <c r="H107">
        <f>IF(A107="","",A107-INDEX(BS_Data!$N$2:$N$123,G107))</f>
        <v/>
      </c>
    </row>
    <row r="108">
      <c r="A108" s="11" t="n"/>
      <c r="B108">
        <f>IF(A108="","",C108&amp;"-"&amp;TEXT(D108,"00")&amp;"-"&amp;TEXT(E108,"00"))</f>
        <v/>
      </c>
      <c r="C108">
        <f>IF(A108="","",INDEX(BS_Data!$A$2:$A$123,G108))</f>
        <v/>
      </c>
      <c r="D108">
        <f>IF(A108="","",MATCH(H108,INDEX(BS_Data!$O$2:$Z$123,G108,0),1))</f>
        <v/>
      </c>
      <c r="E108">
        <f>IF(A108="","",H108-INDEX(BS_Data!$O$2:$Z$123,G108,D108)+1)</f>
        <v/>
      </c>
      <c r="F108">
        <f>IF(A108="","",INDEX({"Baisakh","Jestha","Asar","Shrawan","Bhadra","Ashwin","Kartik","Mangsir","Poush","Magh","Falgun","Chaitra"},D108))</f>
        <v/>
      </c>
      <c r="G108">
        <f>IF(A108="","",MATCH(A108,BS_Data!$N$2:$N$123,1))</f>
        <v/>
      </c>
      <c r="H108">
        <f>IF(A108="","",A108-INDEX(BS_Data!$N$2:$N$123,G108))</f>
        <v/>
      </c>
    </row>
    <row r="109">
      <c r="A109" s="11" t="n"/>
      <c r="B109">
        <f>IF(A109="","",C109&amp;"-"&amp;TEXT(D109,"00")&amp;"-"&amp;TEXT(E109,"00"))</f>
        <v/>
      </c>
      <c r="C109">
        <f>IF(A109="","",INDEX(BS_Data!$A$2:$A$123,G109))</f>
        <v/>
      </c>
      <c r="D109">
        <f>IF(A109="","",MATCH(H109,INDEX(BS_Data!$O$2:$Z$123,G109,0),1))</f>
        <v/>
      </c>
      <c r="E109">
        <f>IF(A109="","",H109-INDEX(BS_Data!$O$2:$Z$123,G109,D109)+1)</f>
        <v/>
      </c>
      <c r="F109">
        <f>IF(A109="","",INDEX({"Baisakh","Jestha","Asar","Shrawan","Bhadra","Ashwin","Kartik","Mangsir","Poush","Magh","Falgun","Chaitra"},D109))</f>
        <v/>
      </c>
      <c r="G109">
        <f>IF(A109="","",MATCH(A109,BS_Data!$N$2:$N$123,1))</f>
        <v/>
      </c>
      <c r="H109">
        <f>IF(A109="","",A109-INDEX(BS_Data!$N$2:$N$123,G109))</f>
        <v/>
      </c>
    </row>
    <row r="110">
      <c r="A110" s="11" t="n"/>
      <c r="B110">
        <f>IF(A110="","",C110&amp;"-"&amp;TEXT(D110,"00")&amp;"-"&amp;TEXT(E110,"00"))</f>
        <v/>
      </c>
      <c r="C110">
        <f>IF(A110="","",INDEX(BS_Data!$A$2:$A$123,G110))</f>
        <v/>
      </c>
      <c r="D110">
        <f>IF(A110="","",MATCH(H110,INDEX(BS_Data!$O$2:$Z$123,G110,0),1))</f>
        <v/>
      </c>
      <c r="E110">
        <f>IF(A110="","",H110-INDEX(BS_Data!$O$2:$Z$123,G110,D110)+1)</f>
        <v/>
      </c>
      <c r="F110">
        <f>IF(A110="","",INDEX({"Baisakh","Jestha","Asar","Shrawan","Bhadra","Ashwin","Kartik","Mangsir","Poush","Magh","Falgun","Chaitra"},D110))</f>
        <v/>
      </c>
      <c r="G110">
        <f>IF(A110="","",MATCH(A110,BS_Data!$N$2:$N$123,1))</f>
        <v/>
      </c>
      <c r="H110">
        <f>IF(A110="","",A110-INDEX(BS_Data!$N$2:$N$123,G110))</f>
        <v/>
      </c>
    </row>
    <row r="111">
      <c r="A111" s="11" t="n"/>
      <c r="B111">
        <f>IF(A111="","",C111&amp;"-"&amp;TEXT(D111,"00")&amp;"-"&amp;TEXT(E111,"00"))</f>
        <v/>
      </c>
      <c r="C111">
        <f>IF(A111="","",INDEX(BS_Data!$A$2:$A$123,G111))</f>
        <v/>
      </c>
      <c r="D111">
        <f>IF(A111="","",MATCH(H111,INDEX(BS_Data!$O$2:$Z$123,G111,0),1))</f>
        <v/>
      </c>
      <c r="E111">
        <f>IF(A111="","",H111-INDEX(BS_Data!$O$2:$Z$123,G111,D111)+1)</f>
        <v/>
      </c>
      <c r="F111">
        <f>IF(A111="","",INDEX({"Baisakh","Jestha","Asar","Shrawan","Bhadra","Ashwin","Kartik","Mangsir","Poush","Magh","Falgun","Chaitra"},D111))</f>
        <v/>
      </c>
      <c r="G111">
        <f>IF(A111="","",MATCH(A111,BS_Data!$N$2:$N$123,1))</f>
        <v/>
      </c>
      <c r="H111">
        <f>IF(A111="","",A111-INDEX(BS_Data!$N$2:$N$123,G111))</f>
        <v/>
      </c>
    </row>
    <row r="112">
      <c r="A112" s="11" t="n"/>
      <c r="B112">
        <f>IF(A112="","",C112&amp;"-"&amp;TEXT(D112,"00")&amp;"-"&amp;TEXT(E112,"00"))</f>
        <v/>
      </c>
      <c r="C112">
        <f>IF(A112="","",INDEX(BS_Data!$A$2:$A$123,G112))</f>
        <v/>
      </c>
      <c r="D112">
        <f>IF(A112="","",MATCH(H112,INDEX(BS_Data!$O$2:$Z$123,G112,0),1))</f>
        <v/>
      </c>
      <c r="E112">
        <f>IF(A112="","",H112-INDEX(BS_Data!$O$2:$Z$123,G112,D112)+1)</f>
        <v/>
      </c>
      <c r="F112">
        <f>IF(A112="","",INDEX({"Baisakh","Jestha","Asar","Shrawan","Bhadra","Ashwin","Kartik","Mangsir","Poush","Magh","Falgun","Chaitra"},D112))</f>
        <v/>
      </c>
      <c r="G112">
        <f>IF(A112="","",MATCH(A112,BS_Data!$N$2:$N$123,1))</f>
        <v/>
      </c>
      <c r="H112">
        <f>IF(A112="","",A112-INDEX(BS_Data!$N$2:$N$123,G112))</f>
        <v/>
      </c>
    </row>
    <row r="113">
      <c r="A113" s="11" t="n"/>
      <c r="B113">
        <f>IF(A113="","",C113&amp;"-"&amp;TEXT(D113,"00")&amp;"-"&amp;TEXT(E113,"00"))</f>
        <v/>
      </c>
      <c r="C113">
        <f>IF(A113="","",INDEX(BS_Data!$A$2:$A$123,G113))</f>
        <v/>
      </c>
      <c r="D113">
        <f>IF(A113="","",MATCH(H113,INDEX(BS_Data!$O$2:$Z$123,G113,0),1))</f>
        <v/>
      </c>
      <c r="E113">
        <f>IF(A113="","",H113-INDEX(BS_Data!$O$2:$Z$123,G113,D113)+1)</f>
        <v/>
      </c>
      <c r="F113">
        <f>IF(A113="","",INDEX({"Baisakh","Jestha","Asar","Shrawan","Bhadra","Ashwin","Kartik","Mangsir","Poush","Magh","Falgun","Chaitra"},D113))</f>
        <v/>
      </c>
      <c r="G113">
        <f>IF(A113="","",MATCH(A113,BS_Data!$N$2:$N$123,1))</f>
        <v/>
      </c>
      <c r="H113">
        <f>IF(A113="","",A113-INDEX(BS_Data!$N$2:$N$123,G113))</f>
        <v/>
      </c>
    </row>
    <row r="114">
      <c r="A114" s="11" t="n"/>
      <c r="B114">
        <f>IF(A114="","",C114&amp;"-"&amp;TEXT(D114,"00")&amp;"-"&amp;TEXT(E114,"00"))</f>
        <v/>
      </c>
      <c r="C114">
        <f>IF(A114="","",INDEX(BS_Data!$A$2:$A$123,G114))</f>
        <v/>
      </c>
      <c r="D114">
        <f>IF(A114="","",MATCH(H114,INDEX(BS_Data!$O$2:$Z$123,G114,0),1))</f>
        <v/>
      </c>
      <c r="E114">
        <f>IF(A114="","",H114-INDEX(BS_Data!$O$2:$Z$123,G114,D114)+1)</f>
        <v/>
      </c>
      <c r="F114">
        <f>IF(A114="","",INDEX({"Baisakh","Jestha","Asar","Shrawan","Bhadra","Ashwin","Kartik","Mangsir","Poush","Magh","Falgun","Chaitra"},D114))</f>
        <v/>
      </c>
      <c r="G114">
        <f>IF(A114="","",MATCH(A114,BS_Data!$N$2:$N$123,1))</f>
        <v/>
      </c>
      <c r="H114">
        <f>IF(A114="","",A114-INDEX(BS_Data!$N$2:$N$123,G114))</f>
        <v/>
      </c>
    </row>
    <row r="115">
      <c r="A115" s="11" t="n"/>
      <c r="B115">
        <f>IF(A115="","",C115&amp;"-"&amp;TEXT(D115,"00")&amp;"-"&amp;TEXT(E115,"00"))</f>
        <v/>
      </c>
      <c r="C115">
        <f>IF(A115="","",INDEX(BS_Data!$A$2:$A$123,G115))</f>
        <v/>
      </c>
      <c r="D115">
        <f>IF(A115="","",MATCH(H115,INDEX(BS_Data!$O$2:$Z$123,G115,0),1))</f>
        <v/>
      </c>
      <c r="E115">
        <f>IF(A115="","",H115-INDEX(BS_Data!$O$2:$Z$123,G115,D115)+1)</f>
        <v/>
      </c>
      <c r="F115">
        <f>IF(A115="","",INDEX({"Baisakh","Jestha","Asar","Shrawan","Bhadra","Ashwin","Kartik","Mangsir","Poush","Magh","Falgun","Chaitra"},D115))</f>
        <v/>
      </c>
      <c r="G115">
        <f>IF(A115="","",MATCH(A115,BS_Data!$N$2:$N$123,1))</f>
        <v/>
      </c>
      <c r="H115">
        <f>IF(A115="","",A115-INDEX(BS_Data!$N$2:$N$123,G115))</f>
        <v/>
      </c>
    </row>
    <row r="116">
      <c r="A116" s="11" t="n"/>
      <c r="B116">
        <f>IF(A116="","",C116&amp;"-"&amp;TEXT(D116,"00")&amp;"-"&amp;TEXT(E116,"00"))</f>
        <v/>
      </c>
      <c r="C116">
        <f>IF(A116="","",INDEX(BS_Data!$A$2:$A$123,G116))</f>
        <v/>
      </c>
      <c r="D116">
        <f>IF(A116="","",MATCH(H116,INDEX(BS_Data!$O$2:$Z$123,G116,0),1))</f>
        <v/>
      </c>
      <c r="E116">
        <f>IF(A116="","",H116-INDEX(BS_Data!$O$2:$Z$123,G116,D116)+1)</f>
        <v/>
      </c>
      <c r="F116">
        <f>IF(A116="","",INDEX({"Baisakh","Jestha","Asar","Shrawan","Bhadra","Ashwin","Kartik","Mangsir","Poush","Magh","Falgun","Chaitra"},D116))</f>
        <v/>
      </c>
      <c r="G116">
        <f>IF(A116="","",MATCH(A116,BS_Data!$N$2:$N$123,1))</f>
        <v/>
      </c>
      <c r="H116">
        <f>IF(A116="","",A116-INDEX(BS_Data!$N$2:$N$123,G116))</f>
        <v/>
      </c>
    </row>
    <row r="117">
      <c r="A117" s="11" t="n"/>
      <c r="B117">
        <f>IF(A117="","",C117&amp;"-"&amp;TEXT(D117,"00")&amp;"-"&amp;TEXT(E117,"00"))</f>
        <v/>
      </c>
      <c r="C117">
        <f>IF(A117="","",INDEX(BS_Data!$A$2:$A$123,G117))</f>
        <v/>
      </c>
      <c r="D117">
        <f>IF(A117="","",MATCH(H117,INDEX(BS_Data!$O$2:$Z$123,G117,0),1))</f>
        <v/>
      </c>
      <c r="E117">
        <f>IF(A117="","",H117-INDEX(BS_Data!$O$2:$Z$123,G117,D117)+1)</f>
        <v/>
      </c>
      <c r="F117">
        <f>IF(A117="","",INDEX({"Baisakh","Jestha","Asar","Shrawan","Bhadra","Ashwin","Kartik","Mangsir","Poush","Magh","Falgun","Chaitra"},D117))</f>
        <v/>
      </c>
      <c r="G117">
        <f>IF(A117="","",MATCH(A117,BS_Data!$N$2:$N$123,1))</f>
        <v/>
      </c>
      <c r="H117">
        <f>IF(A117="","",A117-INDEX(BS_Data!$N$2:$N$123,G117))</f>
        <v/>
      </c>
    </row>
    <row r="118">
      <c r="A118" s="11" t="n"/>
      <c r="B118">
        <f>IF(A118="","",C118&amp;"-"&amp;TEXT(D118,"00")&amp;"-"&amp;TEXT(E118,"00"))</f>
        <v/>
      </c>
      <c r="C118">
        <f>IF(A118="","",INDEX(BS_Data!$A$2:$A$123,G118))</f>
        <v/>
      </c>
      <c r="D118">
        <f>IF(A118="","",MATCH(H118,INDEX(BS_Data!$O$2:$Z$123,G118,0),1))</f>
        <v/>
      </c>
      <c r="E118">
        <f>IF(A118="","",H118-INDEX(BS_Data!$O$2:$Z$123,G118,D118)+1)</f>
        <v/>
      </c>
      <c r="F118">
        <f>IF(A118="","",INDEX({"Baisakh","Jestha","Asar","Shrawan","Bhadra","Ashwin","Kartik","Mangsir","Poush","Magh","Falgun","Chaitra"},D118))</f>
        <v/>
      </c>
      <c r="G118">
        <f>IF(A118="","",MATCH(A118,BS_Data!$N$2:$N$123,1))</f>
        <v/>
      </c>
      <c r="H118">
        <f>IF(A118="","",A118-INDEX(BS_Data!$N$2:$N$123,G118))</f>
        <v/>
      </c>
    </row>
    <row r="119">
      <c r="A119" s="11" t="n"/>
      <c r="B119">
        <f>IF(A119="","",C119&amp;"-"&amp;TEXT(D119,"00")&amp;"-"&amp;TEXT(E119,"00"))</f>
        <v/>
      </c>
      <c r="C119">
        <f>IF(A119="","",INDEX(BS_Data!$A$2:$A$123,G119))</f>
        <v/>
      </c>
      <c r="D119">
        <f>IF(A119="","",MATCH(H119,INDEX(BS_Data!$O$2:$Z$123,G119,0),1))</f>
        <v/>
      </c>
      <c r="E119">
        <f>IF(A119="","",H119-INDEX(BS_Data!$O$2:$Z$123,G119,D119)+1)</f>
        <v/>
      </c>
      <c r="F119">
        <f>IF(A119="","",INDEX({"Baisakh","Jestha","Asar","Shrawan","Bhadra","Ashwin","Kartik","Mangsir","Poush","Magh","Falgun","Chaitra"},D119))</f>
        <v/>
      </c>
      <c r="G119">
        <f>IF(A119="","",MATCH(A119,BS_Data!$N$2:$N$123,1))</f>
        <v/>
      </c>
      <c r="H119">
        <f>IF(A119="","",A119-INDEX(BS_Data!$N$2:$N$123,G119))</f>
        <v/>
      </c>
    </row>
    <row r="120">
      <c r="A120" s="11" t="n"/>
      <c r="B120">
        <f>IF(A120="","",C120&amp;"-"&amp;TEXT(D120,"00")&amp;"-"&amp;TEXT(E120,"00"))</f>
        <v/>
      </c>
      <c r="C120">
        <f>IF(A120="","",INDEX(BS_Data!$A$2:$A$123,G120))</f>
        <v/>
      </c>
      <c r="D120">
        <f>IF(A120="","",MATCH(H120,INDEX(BS_Data!$O$2:$Z$123,G120,0),1))</f>
        <v/>
      </c>
      <c r="E120">
        <f>IF(A120="","",H120-INDEX(BS_Data!$O$2:$Z$123,G120,D120)+1)</f>
        <v/>
      </c>
      <c r="F120">
        <f>IF(A120="","",INDEX({"Baisakh","Jestha","Asar","Shrawan","Bhadra","Ashwin","Kartik","Mangsir","Poush","Magh","Falgun","Chaitra"},D120))</f>
        <v/>
      </c>
      <c r="G120">
        <f>IF(A120="","",MATCH(A120,BS_Data!$N$2:$N$123,1))</f>
        <v/>
      </c>
      <c r="H120">
        <f>IF(A120="","",A120-INDEX(BS_Data!$N$2:$N$123,G120))</f>
        <v/>
      </c>
    </row>
    <row r="121">
      <c r="A121" s="11" t="n"/>
      <c r="B121">
        <f>IF(A121="","",C121&amp;"-"&amp;TEXT(D121,"00")&amp;"-"&amp;TEXT(E121,"00"))</f>
        <v/>
      </c>
      <c r="C121">
        <f>IF(A121="","",INDEX(BS_Data!$A$2:$A$123,G121))</f>
        <v/>
      </c>
      <c r="D121">
        <f>IF(A121="","",MATCH(H121,INDEX(BS_Data!$O$2:$Z$123,G121,0),1))</f>
        <v/>
      </c>
      <c r="E121">
        <f>IF(A121="","",H121-INDEX(BS_Data!$O$2:$Z$123,G121,D121)+1)</f>
        <v/>
      </c>
      <c r="F121">
        <f>IF(A121="","",INDEX({"Baisakh","Jestha","Asar","Shrawan","Bhadra","Ashwin","Kartik","Mangsir","Poush","Magh","Falgun","Chaitra"},D121))</f>
        <v/>
      </c>
      <c r="G121">
        <f>IF(A121="","",MATCH(A121,BS_Data!$N$2:$N$123,1))</f>
        <v/>
      </c>
      <c r="H121">
        <f>IF(A121="","",A121-INDEX(BS_Data!$N$2:$N$123,G121))</f>
        <v/>
      </c>
    </row>
    <row r="122">
      <c r="A122" s="11" t="n"/>
      <c r="B122">
        <f>IF(A122="","",C122&amp;"-"&amp;TEXT(D122,"00")&amp;"-"&amp;TEXT(E122,"00"))</f>
        <v/>
      </c>
      <c r="C122">
        <f>IF(A122="","",INDEX(BS_Data!$A$2:$A$123,G122))</f>
        <v/>
      </c>
      <c r="D122">
        <f>IF(A122="","",MATCH(H122,INDEX(BS_Data!$O$2:$Z$123,G122,0),1))</f>
        <v/>
      </c>
      <c r="E122">
        <f>IF(A122="","",H122-INDEX(BS_Data!$O$2:$Z$123,G122,D122)+1)</f>
        <v/>
      </c>
      <c r="F122">
        <f>IF(A122="","",INDEX({"Baisakh","Jestha","Asar","Shrawan","Bhadra","Ashwin","Kartik","Mangsir","Poush","Magh","Falgun","Chaitra"},D122))</f>
        <v/>
      </c>
      <c r="G122">
        <f>IF(A122="","",MATCH(A122,BS_Data!$N$2:$N$123,1))</f>
        <v/>
      </c>
      <c r="H122">
        <f>IF(A122="","",A122-INDEX(BS_Data!$N$2:$N$123,G122))</f>
        <v/>
      </c>
    </row>
    <row r="123">
      <c r="A123" s="11" t="n"/>
      <c r="B123">
        <f>IF(A123="","",C123&amp;"-"&amp;TEXT(D123,"00")&amp;"-"&amp;TEXT(E123,"00"))</f>
        <v/>
      </c>
      <c r="C123">
        <f>IF(A123="","",INDEX(BS_Data!$A$2:$A$123,G123))</f>
        <v/>
      </c>
      <c r="D123">
        <f>IF(A123="","",MATCH(H123,INDEX(BS_Data!$O$2:$Z$123,G123,0),1))</f>
        <v/>
      </c>
      <c r="E123">
        <f>IF(A123="","",H123-INDEX(BS_Data!$O$2:$Z$123,G123,D123)+1)</f>
        <v/>
      </c>
      <c r="F123">
        <f>IF(A123="","",INDEX({"Baisakh","Jestha","Asar","Shrawan","Bhadra","Ashwin","Kartik","Mangsir","Poush","Magh","Falgun","Chaitra"},D123))</f>
        <v/>
      </c>
      <c r="G123">
        <f>IF(A123="","",MATCH(A123,BS_Data!$N$2:$N$123,1))</f>
        <v/>
      </c>
      <c r="H123">
        <f>IF(A123="","",A123-INDEX(BS_Data!$N$2:$N$123,G123))</f>
        <v/>
      </c>
    </row>
    <row r="124">
      <c r="A124" s="11" t="n"/>
      <c r="B124">
        <f>IF(A124="","",C124&amp;"-"&amp;TEXT(D124,"00")&amp;"-"&amp;TEXT(E124,"00"))</f>
        <v/>
      </c>
      <c r="C124">
        <f>IF(A124="","",INDEX(BS_Data!$A$2:$A$123,G124))</f>
        <v/>
      </c>
      <c r="D124">
        <f>IF(A124="","",MATCH(H124,INDEX(BS_Data!$O$2:$Z$123,G124,0),1))</f>
        <v/>
      </c>
      <c r="E124">
        <f>IF(A124="","",H124-INDEX(BS_Data!$O$2:$Z$123,G124,D124)+1)</f>
        <v/>
      </c>
      <c r="F124">
        <f>IF(A124="","",INDEX({"Baisakh","Jestha","Asar","Shrawan","Bhadra","Ashwin","Kartik","Mangsir","Poush","Magh","Falgun","Chaitra"},D124))</f>
        <v/>
      </c>
      <c r="G124">
        <f>IF(A124="","",MATCH(A124,BS_Data!$N$2:$N$123,1))</f>
        <v/>
      </c>
      <c r="H124">
        <f>IF(A124="","",A124-INDEX(BS_Data!$N$2:$N$123,G124))</f>
        <v/>
      </c>
    </row>
    <row r="125">
      <c r="A125" s="11" t="n"/>
      <c r="B125">
        <f>IF(A125="","",C125&amp;"-"&amp;TEXT(D125,"00")&amp;"-"&amp;TEXT(E125,"00"))</f>
        <v/>
      </c>
      <c r="C125">
        <f>IF(A125="","",INDEX(BS_Data!$A$2:$A$123,G125))</f>
        <v/>
      </c>
      <c r="D125">
        <f>IF(A125="","",MATCH(H125,INDEX(BS_Data!$O$2:$Z$123,G125,0),1))</f>
        <v/>
      </c>
      <c r="E125">
        <f>IF(A125="","",H125-INDEX(BS_Data!$O$2:$Z$123,G125,D125)+1)</f>
        <v/>
      </c>
      <c r="F125">
        <f>IF(A125="","",INDEX({"Baisakh","Jestha","Asar","Shrawan","Bhadra","Ashwin","Kartik","Mangsir","Poush","Magh","Falgun","Chaitra"},D125))</f>
        <v/>
      </c>
      <c r="G125">
        <f>IF(A125="","",MATCH(A125,BS_Data!$N$2:$N$123,1))</f>
        <v/>
      </c>
      <c r="H125">
        <f>IF(A125="","",A125-INDEX(BS_Data!$N$2:$N$123,G125))</f>
        <v/>
      </c>
    </row>
    <row r="126">
      <c r="A126" s="11" t="n"/>
      <c r="B126">
        <f>IF(A126="","",C126&amp;"-"&amp;TEXT(D126,"00")&amp;"-"&amp;TEXT(E126,"00"))</f>
        <v/>
      </c>
      <c r="C126">
        <f>IF(A126="","",INDEX(BS_Data!$A$2:$A$123,G126))</f>
        <v/>
      </c>
      <c r="D126">
        <f>IF(A126="","",MATCH(H126,INDEX(BS_Data!$O$2:$Z$123,G126,0),1))</f>
        <v/>
      </c>
      <c r="E126">
        <f>IF(A126="","",H126-INDEX(BS_Data!$O$2:$Z$123,G126,D126)+1)</f>
        <v/>
      </c>
      <c r="F126">
        <f>IF(A126="","",INDEX({"Baisakh","Jestha","Asar","Shrawan","Bhadra","Ashwin","Kartik","Mangsir","Poush","Magh","Falgun","Chaitra"},D126))</f>
        <v/>
      </c>
      <c r="G126">
        <f>IF(A126="","",MATCH(A126,BS_Data!$N$2:$N$123,1))</f>
        <v/>
      </c>
      <c r="H126">
        <f>IF(A126="","",A126-INDEX(BS_Data!$N$2:$N$123,G126))</f>
        <v/>
      </c>
    </row>
    <row r="127">
      <c r="A127" s="11" t="n"/>
      <c r="B127">
        <f>IF(A127="","",C127&amp;"-"&amp;TEXT(D127,"00")&amp;"-"&amp;TEXT(E127,"00"))</f>
        <v/>
      </c>
      <c r="C127">
        <f>IF(A127="","",INDEX(BS_Data!$A$2:$A$123,G127))</f>
        <v/>
      </c>
      <c r="D127">
        <f>IF(A127="","",MATCH(H127,INDEX(BS_Data!$O$2:$Z$123,G127,0),1))</f>
        <v/>
      </c>
      <c r="E127">
        <f>IF(A127="","",H127-INDEX(BS_Data!$O$2:$Z$123,G127,D127)+1)</f>
        <v/>
      </c>
      <c r="F127">
        <f>IF(A127="","",INDEX({"Baisakh","Jestha","Asar","Shrawan","Bhadra","Ashwin","Kartik","Mangsir","Poush","Magh","Falgun","Chaitra"},D127))</f>
        <v/>
      </c>
      <c r="G127">
        <f>IF(A127="","",MATCH(A127,BS_Data!$N$2:$N$123,1))</f>
        <v/>
      </c>
      <c r="H127">
        <f>IF(A127="","",A127-INDEX(BS_Data!$N$2:$N$123,G127))</f>
        <v/>
      </c>
    </row>
    <row r="128">
      <c r="A128" s="11" t="n"/>
      <c r="B128">
        <f>IF(A128="","",C128&amp;"-"&amp;TEXT(D128,"00")&amp;"-"&amp;TEXT(E128,"00"))</f>
        <v/>
      </c>
      <c r="C128">
        <f>IF(A128="","",INDEX(BS_Data!$A$2:$A$123,G128))</f>
        <v/>
      </c>
      <c r="D128">
        <f>IF(A128="","",MATCH(H128,INDEX(BS_Data!$O$2:$Z$123,G128,0),1))</f>
        <v/>
      </c>
      <c r="E128">
        <f>IF(A128="","",H128-INDEX(BS_Data!$O$2:$Z$123,G128,D128)+1)</f>
        <v/>
      </c>
      <c r="F128">
        <f>IF(A128="","",INDEX({"Baisakh","Jestha","Asar","Shrawan","Bhadra","Ashwin","Kartik","Mangsir","Poush","Magh","Falgun","Chaitra"},D128))</f>
        <v/>
      </c>
      <c r="G128">
        <f>IF(A128="","",MATCH(A128,BS_Data!$N$2:$N$123,1))</f>
        <v/>
      </c>
      <c r="H128">
        <f>IF(A128="","",A128-INDEX(BS_Data!$N$2:$N$123,G128))</f>
        <v/>
      </c>
    </row>
    <row r="129">
      <c r="A129" s="11" t="n"/>
      <c r="B129">
        <f>IF(A129="","",C129&amp;"-"&amp;TEXT(D129,"00")&amp;"-"&amp;TEXT(E129,"00"))</f>
        <v/>
      </c>
      <c r="C129">
        <f>IF(A129="","",INDEX(BS_Data!$A$2:$A$123,G129))</f>
        <v/>
      </c>
      <c r="D129">
        <f>IF(A129="","",MATCH(H129,INDEX(BS_Data!$O$2:$Z$123,G129,0),1))</f>
        <v/>
      </c>
      <c r="E129">
        <f>IF(A129="","",H129-INDEX(BS_Data!$O$2:$Z$123,G129,D129)+1)</f>
        <v/>
      </c>
      <c r="F129">
        <f>IF(A129="","",INDEX({"Baisakh","Jestha","Asar","Shrawan","Bhadra","Ashwin","Kartik","Mangsir","Poush","Magh","Falgun","Chaitra"},D129))</f>
        <v/>
      </c>
      <c r="G129">
        <f>IF(A129="","",MATCH(A129,BS_Data!$N$2:$N$123,1))</f>
        <v/>
      </c>
      <c r="H129">
        <f>IF(A129="","",A129-INDEX(BS_Data!$N$2:$N$123,G129))</f>
        <v/>
      </c>
    </row>
    <row r="130">
      <c r="A130" s="11" t="n"/>
      <c r="B130">
        <f>IF(A130="","",C130&amp;"-"&amp;TEXT(D130,"00")&amp;"-"&amp;TEXT(E130,"00"))</f>
        <v/>
      </c>
      <c r="C130">
        <f>IF(A130="","",INDEX(BS_Data!$A$2:$A$123,G130))</f>
        <v/>
      </c>
      <c r="D130">
        <f>IF(A130="","",MATCH(H130,INDEX(BS_Data!$O$2:$Z$123,G130,0),1))</f>
        <v/>
      </c>
      <c r="E130">
        <f>IF(A130="","",H130-INDEX(BS_Data!$O$2:$Z$123,G130,D130)+1)</f>
        <v/>
      </c>
      <c r="F130">
        <f>IF(A130="","",INDEX({"Baisakh","Jestha","Asar","Shrawan","Bhadra","Ashwin","Kartik","Mangsir","Poush","Magh","Falgun","Chaitra"},D130))</f>
        <v/>
      </c>
      <c r="G130">
        <f>IF(A130="","",MATCH(A130,BS_Data!$N$2:$N$123,1))</f>
        <v/>
      </c>
      <c r="H130">
        <f>IF(A130="","",A130-INDEX(BS_Data!$N$2:$N$123,G130))</f>
        <v/>
      </c>
    </row>
    <row r="131">
      <c r="A131" s="11" t="n"/>
      <c r="B131">
        <f>IF(A131="","",C131&amp;"-"&amp;TEXT(D131,"00")&amp;"-"&amp;TEXT(E131,"00"))</f>
        <v/>
      </c>
      <c r="C131">
        <f>IF(A131="","",INDEX(BS_Data!$A$2:$A$123,G131))</f>
        <v/>
      </c>
      <c r="D131">
        <f>IF(A131="","",MATCH(H131,INDEX(BS_Data!$O$2:$Z$123,G131,0),1))</f>
        <v/>
      </c>
      <c r="E131">
        <f>IF(A131="","",H131-INDEX(BS_Data!$O$2:$Z$123,G131,D131)+1)</f>
        <v/>
      </c>
      <c r="F131">
        <f>IF(A131="","",INDEX({"Baisakh","Jestha","Asar","Shrawan","Bhadra","Ashwin","Kartik","Mangsir","Poush","Magh","Falgun","Chaitra"},D131))</f>
        <v/>
      </c>
      <c r="G131">
        <f>IF(A131="","",MATCH(A131,BS_Data!$N$2:$N$123,1))</f>
        <v/>
      </c>
      <c r="H131">
        <f>IF(A131="","",A131-INDEX(BS_Data!$N$2:$N$123,G131))</f>
        <v/>
      </c>
    </row>
    <row r="132">
      <c r="A132" s="11" t="n"/>
      <c r="B132">
        <f>IF(A132="","",C132&amp;"-"&amp;TEXT(D132,"00")&amp;"-"&amp;TEXT(E132,"00"))</f>
        <v/>
      </c>
      <c r="C132">
        <f>IF(A132="","",INDEX(BS_Data!$A$2:$A$123,G132))</f>
        <v/>
      </c>
      <c r="D132">
        <f>IF(A132="","",MATCH(H132,INDEX(BS_Data!$O$2:$Z$123,G132,0),1))</f>
        <v/>
      </c>
      <c r="E132">
        <f>IF(A132="","",H132-INDEX(BS_Data!$O$2:$Z$123,G132,D132)+1)</f>
        <v/>
      </c>
      <c r="F132">
        <f>IF(A132="","",INDEX({"Baisakh","Jestha","Asar","Shrawan","Bhadra","Ashwin","Kartik","Mangsir","Poush","Magh","Falgun","Chaitra"},D132))</f>
        <v/>
      </c>
      <c r="G132">
        <f>IF(A132="","",MATCH(A132,BS_Data!$N$2:$N$123,1))</f>
        <v/>
      </c>
      <c r="H132">
        <f>IF(A132="","",A132-INDEX(BS_Data!$N$2:$N$123,G132))</f>
        <v/>
      </c>
    </row>
    <row r="133">
      <c r="A133" s="11" t="n"/>
      <c r="B133">
        <f>IF(A133="","",C133&amp;"-"&amp;TEXT(D133,"00")&amp;"-"&amp;TEXT(E133,"00"))</f>
        <v/>
      </c>
      <c r="C133">
        <f>IF(A133="","",INDEX(BS_Data!$A$2:$A$123,G133))</f>
        <v/>
      </c>
      <c r="D133">
        <f>IF(A133="","",MATCH(H133,INDEX(BS_Data!$O$2:$Z$123,G133,0),1))</f>
        <v/>
      </c>
      <c r="E133">
        <f>IF(A133="","",H133-INDEX(BS_Data!$O$2:$Z$123,G133,D133)+1)</f>
        <v/>
      </c>
      <c r="F133">
        <f>IF(A133="","",INDEX({"Baisakh","Jestha","Asar","Shrawan","Bhadra","Ashwin","Kartik","Mangsir","Poush","Magh","Falgun","Chaitra"},D133))</f>
        <v/>
      </c>
      <c r="G133">
        <f>IF(A133="","",MATCH(A133,BS_Data!$N$2:$N$123,1))</f>
        <v/>
      </c>
      <c r="H133">
        <f>IF(A133="","",A133-INDEX(BS_Data!$N$2:$N$123,G133))</f>
        <v/>
      </c>
    </row>
    <row r="134">
      <c r="A134" s="11" t="n"/>
      <c r="B134">
        <f>IF(A134="","",C134&amp;"-"&amp;TEXT(D134,"00")&amp;"-"&amp;TEXT(E134,"00"))</f>
        <v/>
      </c>
      <c r="C134">
        <f>IF(A134="","",INDEX(BS_Data!$A$2:$A$123,G134))</f>
        <v/>
      </c>
      <c r="D134">
        <f>IF(A134="","",MATCH(H134,INDEX(BS_Data!$O$2:$Z$123,G134,0),1))</f>
        <v/>
      </c>
      <c r="E134">
        <f>IF(A134="","",H134-INDEX(BS_Data!$O$2:$Z$123,G134,D134)+1)</f>
        <v/>
      </c>
      <c r="F134">
        <f>IF(A134="","",INDEX({"Baisakh","Jestha","Asar","Shrawan","Bhadra","Ashwin","Kartik","Mangsir","Poush","Magh","Falgun","Chaitra"},D134))</f>
        <v/>
      </c>
      <c r="G134">
        <f>IF(A134="","",MATCH(A134,BS_Data!$N$2:$N$123,1))</f>
        <v/>
      </c>
      <c r="H134">
        <f>IF(A134="","",A134-INDEX(BS_Data!$N$2:$N$123,G134))</f>
        <v/>
      </c>
    </row>
    <row r="135">
      <c r="A135" s="11" t="n"/>
      <c r="B135">
        <f>IF(A135="","",C135&amp;"-"&amp;TEXT(D135,"00")&amp;"-"&amp;TEXT(E135,"00"))</f>
        <v/>
      </c>
      <c r="C135">
        <f>IF(A135="","",INDEX(BS_Data!$A$2:$A$123,G135))</f>
        <v/>
      </c>
      <c r="D135">
        <f>IF(A135="","",MATCH(H135,INDEX(BS_Data!$O$2:$Z$123,G135,0),1))</f>
        <v/>
      </c>
      <c r="E135">
        <f>IF(A135="","",H135-INDEX(BS_Data!$O$2:$Z$123,G135,D135)+1)</f>
        <v/>
      </c>
      <c r="F135">
        <f>IF(A135="","",INDEX({"Baisakh","Jestha","Asar","Shrawan","Bhadra","Ashwin","Kartik","Mangsir","Poush","Magh","Falgun","Chaitra"},D135))</f>
        <v/>
      </c>
      <c r="G135">
        <f>IF(A135="","",MATCH(A135,BS_Data!$N$2:$N$123,1))</f>
        <v/>
      </c>
      <c r="H135">
        <f>IF(A135="","",A135-INDEX(BS_Data!$N$2:$N$123,G135))</f>
        <v/>
      </c>
    </row>
    <row r="136">
      <c r="A136" s="11" t="n"/>
      <c r="B136">
        <f>IF(A136="","",C136&amp;"-"&amp;TEXT(D136,"00")&amp;"-"&amp;TEXT(E136,"00"))</f>
        <v/>
      </c>
      <c r="C136">
        <f>IF(A136="","",INDEX(BS_Data!$A$2:$A$123,G136))</f>
        <v/>
      </c>
      <c r="D136">
        <f>IF(A136="","",MATCH(H136,INDEX(BS_Data!$O$2:$Z$123,G136,0),1))</f>
        <v/>
      </c>
      <c r="E136">
        <f>IF(A136="","",H136-INDEX(BS_Data!$O$2:$Z$123,G136,D136)+1)</f>
        <v/>
      </c>
      <c r="F136">
        <f>IF(A136="","",INDEX({"Baisakh","Jestha","Asar","Shrawan","Bhadra","Ashwin","Kartik","Mangsir","Poush","Magh","Falgun","Chaitra"},D136))</f>
        <v/>
      </c>
      <c r="G136">
        <f>IF(A136="","",MATCH(A136,BS_Data!$N$2:$N$123,1))</f>
        <v/>
      </c>
      <c r="H136">
        <f>IF(A136="","",A136-INDEX(BS_Data!$N$2:$N$123,G136))</f>
        <v/>
      </c>
    </row>
    <row r="137">
      <c r="A137" s="11" t="n"/>
      <c r="B137">
        <f>IF(A137="","",C137&amp;"-"&amp;TEXT(D137,"00")&amp;"-"&amp;TEXT(E137,"00"))</f>
        <v/>
      </c>
      <c r="C137">
        <f>IF(A137="","",INDEX(BS_Data!$A$2:$A$123,G137))</f>
        <v/>
      </c>
      <c r="D137">
        <f>IF(A137="","",MATCH(H137,INDEX(BS_Data!$O$2:$Z$123,G137,0),1))</f>
        <v/>
      </c>
      <c r="E137">
        <f>IF(A137="","",H137-INDEX(BS_Data!$O$2:$Z$123,G137,D137)+1)</f>
        <v/>
      </c>
      <c r="F137">
        <f>IF(A137="","",INDEX({"Baisakh","Jestha","Asar","Shrawan","Bhadra","Ashwin","Kartik","Mangsir","Poush","Magh","Falgun","Chaitra"},D137))</f>
        <v/>
      </c>
      <c r="G137">
        <f>IF(A137="","",MATCH(A137,BS_Data!$N$2:$N$123,1))</f>
        <v/>
      </c>
      <c r="H137">
        <f>IF(A137="","",A137-INDEX(BS_Data!$N$2:$N$123,G137))</f>
        <v/>
      </c>
    </row>
    <row r="138">
      <c r="A138" s="11" t="n"/>
      <c r="B138">
        <f>IF(A138="","",C138&amp;"-"&amp;TEXT(D138,"00")&amp;"-"&amp;TEXT(E138,"00"))</f>
        <v/>
      </c>
      <c r="C138">
        <f>IF(A138="","",INDEX(BS_Data!$A$2:$A$123,G138))</f>
        <v/>
      </c>
      <c r="D138">
        <f>IF(A138="","",MATCH(H138,INDEX(BS_Data!$O$2:$Z$123,G138,0),1))</f>
        <v/>
      </c>
      <c r="E138">
        <f>IF(A138="","",H138-INDEX(BS_Data!$O$2:$Z$123,G138,D138)+1)</f>
        <v/>
      </c>
      <c r="F138">
        <f>IF(A138="","",INDEX({"Baisakh","Jestha","Asar","Shrawan","Bhadra","Ashwin","Kartik","Mangsir","Poush","Magh","Falgun","Chaitra"},D138))</f>
        <v/>
      </c>
      <c r="G138">
        <f>IF(A138="","",MATCH(A138,BS_Data!$N$2:$N$123,1))</f>
        <v/>
      </c>
      <c r="H138">
        <f>IF(A138="","",A138-INDEX(BS_Data!$N$2:$N$123,G138))</f>
        <v/>
      </c>
    </row>
    <row r="139">
      <c r="A139" s="11" t="n"/>
      <c r="B139">
        <f>IF(A139="","",C139&amp;"-"&amp;TEXT(D139,"00")&amp;"-"&amp;TEXT(E139,"00"))</f>
        <v/>
      </c>
      <c r="C139">
        <f>IF(A139="","",INDEX(BS_Data!$A$2:$A$123,G139))</f>
        <v/>
      </c>
      <c r="D139">
        <f>IF(A139="","",MATCH(H139,INDEX(BS_Data!$O$2:$Z$123,G139,0),1))</f>
        <v/>
      </c>
      <c r="E139">
        <f>IF(A139="","",H139-INDEX(BS_Data!$O$2:$Z$123,G139,D139)+1)</f>
        <v/>
      </c>
      <c r="F139">
        <f>IF(A139="","",INDEX({"Baisakh","Jestha","Asar","Shrawan","Bhadra","Ashwin","Kartik","Mangsir","Poush","Magh","Falgun","Chaitra"},D139))</f>
        <v/>
      </c>
      <c r="G139">
        <f>IF(A139="","",MATCH(A139,BS_Data!$N$2:$N$123,1))</f>
        <v/>
      </c>
      <c r="H139">
        <f>IF(A139="","",A139-INDEX(BS_Data!$N$2:$N$123,G139))</f>
        <v/>
      </c>
    </row>
    <row r="140">
      <c r="A140" s="11" t="n"/>
      <c r="B140">
        <f>IF(A140="","",C140&amp;"-"&amp;TEXT(D140,"00")&amp;"-"&amp;TEXT(E140,"00"))</f>
        <v/>
      </c>
      <c r="C140">
        <f>IF(A140="","",INDEX(BS_Data!$A$2:$A$123,G140))</f>
        <v/>
      </c>
      <c r="D140">
        <f>IF(A140="","",MATCH(H140,INDEX(BS_Data!$O$2:$Z$123,G140,0),1))</f>
        <v/>
      </c>
      <c r="E140">
        <f>IF(A140="","",H140-INDEX(BS_Data!$O$2:$Z$123,G140,D140)+1)</f>
        <v/>
      </c>
      <c r="F140">
        <f>IF(A140="","",INDEX({"Baisakh","Jestha","Asar","Shrawan","Bhadra","Ashwin","Kartik","Mangsir","Poush","Magh","Falgun","Chaitra"},D140))</f>
        <v/>
      </c>
      <c r="G140">
        <f>IF(A140="","",MATCH(A140,BS_Data!$N$2:$N$123,1))</f>
        <v/>
      </c>
      <c r="H140">
        <f>IF(A140="","",A140-INDEX(BS_Data!$N$2:$N$123,G140))</f>
        <v/>
      </c>
    </row>
    <row r="141">
      <c r="A141" s="11" t="n"/>
      <c r="B141">
        <f>IF(A141="","",C141&amp;"-"&amp;TEXT(D141,"00")&amp;"-"&amp;TEXT(E141,"00"))</f>
        <v/>
      </c>
      <c r="C141">
        <f>IF(A141="","",INDEX(BS_Data!$A$2:$A$123,G141))</f>
        <v/>
      </c>
      <c r="D141">
        <f>IF(A141="","",MATCH(H141,INDEX(BS_Data!$O$2:$Z$123,G141,0),1))</f>
        <v/>
      </c>
      <c r="E141">
        <f>IF(A141="","",H141-INDEX(BS_Data!$O$2:$Z$123,G141,D141)+1)</f>
        <v/>
      </c>
      <c r="F141">
        <f>IF(A141="","",INDEX({"Baisakh","Jestha","Asar","Shrawan","Bhadra","Ashwin","Kartik","Mangsir","Poush","Magh","Falgun","Chaitra"},D141))</f>
        <v/>
      </c>
      <c r="G141">
        <f>IF(A141="","",MATCH(A141,BS_Data!$N$2:$N$123,1))</f>
        <v/>
      </c>
      <c r="H141">
        <f>IF(A141="","",A141-INDEX(BS_Data!$N$2:$N$123,G141))</f>
        <v/>
      </c>
    </row>
    <row r="142">
      <c r="A142" s="11" t="n"/>
      <c r="B142">
        <f>IF(A142="","",C142&amp;"-"&amp;TEXT(D142,"00")&amp;"-"&amp;TEXT(E142,"00"))</f>
        <v/>
      </c>
      <c r="C142">
        <f>IF(A142="","",INDEX(BS_Data!$A$2:$A$123,G142))</f>
        <v/>
      </c>
      <c r="D142">
        <f>IF(A142="","",MATCH(H142,INDEX(BS_Data!$O$2:$Z$123,G142,0),1))</f>
        <v/>
      </c>
      <c r="E142">
        <f>IF(A142="","",H142-INDEX(BS_Data!$O$2:$Z$123,G142,D142)+1)</f>
        <v/>
      </c>
      <c r="F142">
        <f>IF(A142="","",INDEX({"Baisakh","Jestha","Asar","Shrawan","Bhadra","Ashwin","Kartik","Mangsir","Poush","Magh","Falgun","Chaitra"},D142))</f>
        <v/>
      </c>
      <c r="G142">
        <f>IF(A142="","",MATCH(A142,BS_Data!$N$2:$N$123,1))</f>
        <v/>
      </c>
      <c r="H142">
        <f>IF(A142="","",A142-INDEX(BS_Data!$N$2:$N$123,G142))</f>
        <v/>
      </c>
    </row>
    <row r="143">
      <c r="A143" s="11" t="n"/>
      <c r="B143">
        <f>IF(A143="","",C143&amp;"-"&amp;TEXT(D143,"00")&amp;"-"&amp;TEXT(E143,"00"))</f>
        <v/>
      </c>
      <c r="C143">
        <f>IF(A143="","",INDEX(BS_Data!$A$2:$A$123,G143))</f>
        <v/>
      </c>
      <c r="D143">
        <f>IF(A143="","",MATCH(H143,INDEX(BS_Data!$O$2:$Z$123,G143,0),1))</f>
        <v/>
      </c>
      <c r="E143">
        <f>IF(A143="","",H143-INDEX(BS_Data!$O$2:$Z$123,G143,D143)+1)</f>
        <v/>
      </c>
      <c r="F143">
        <f>IF(A143="","",INDEX({"Baisakh","Jestha","Asar","Shrawan","Bhadra","Ashwin","Kartik","Mangsir","Poush","Magh","Falgun","Chaitra"},D143))</f>
        <v/>
      </c>
      <c r="G143">
        <f>IF(A143="","",MATCH(A143,BS_Data!$N$2:$N$123,1))</f>
        <v/>
      </c>
      <c r="H143">
        <f>IF(A143="","",A143-INDEX(BS_Data!$N$2:$N$123,G143))</f>
        <v/>
      </c>
    </row>
    <row r="144">
      <c r="A144" s="11" t="n"/>
      <c r="B144">
        <f>IF(A144="","",C144&amp;"-"&amp;TEXT(D144,"00")&amp;"-"&amp;TEXT(E144,"00"))</f>
        <v/>
      </c>
      <c r="C144">
        <f>IF(A144="","",INDEX(BS_Data!$A$2:$A$123,G144))</f>
        <v/>
      </c>
      <c r="D144">
        <f>IF(A144="","",MATCH(H144,INDEX(BS_Data!$O$2:$Z$123,G144,0),1))</f>
        <v/>
      </c>
      <c r="E144">
        <f>IF(A144="","",H144-INDEX(BS_Data!$O$2:$Z$123,G144,D144)+1)</f>
        <v/>
      </c>
      <c r="F144">
        <f>IF(A144="","",INDEX({"Baisakh","Jestha","Asar","Shrawan","Bhadra","Ashwin","Kartik","Mangsir","Poush","Magh","Falgun","Chaitra"},D144))</f>
        <v/>
      </c>
      <c r="G144">
        <f>IF(A144="","",MATCH(A144,BS_Data!$N$2:$N$123,1))</f>
        <v/>
      </c>
      <c r="H144">
        <f>IF(A144="","",A144-INDEX(BS_Data!$N$2:$N$123,G144))</f>
        <v/>
      </c>
    </row>
    <row r="145">
      <c r="A145" s="11" t="n"/>
      <c r="B145">
        <f>IF(A145="","",C145&amp;"-"&amp;TEXT(D145,"00")&amp;"-"&amp;TEXT(E145,"00"))</f>
        <v/>
      </c>
      <c r="C145">
        <f>IF(A145="","",INDEX(BS_Data!$A$2:$A$123,G145))</f>
        <v/>
      </c>
      <c r="D145">
        <f>IF(A145="","",MATCH(H145,INDEX(BS_Data!$O$2:$Z$123,G145,0),1))</f>
        <v/>
      </c>
      <c r="E145">
        <f>IF(A145="","",H145-INDEX(BS_Data!$O$2:$Z$123,G145,D145)+1)</f>
        <v/>
      </c>
      <c r="F145">
        <f>IF(A145="","",INDEX({"Baisakh","Jestha","Asar","Shrawan","Bhadra","Ashwin","Kartik","Mangsir","Poush","Magh","Falgun","Chaitra"},D145))</f>
        <v/>
      </c>
      <c r="G145">
        <f>IF(A145="","",MATCH(A145,BS_Data!$N$2:$N$123,1))</f>
        <v/>
      </c>
      <c r="H145">
        <f>IF(A145="","",A145-INDEX(BS_Data!$N$2:$N$123,G145))</f>
        <v/>
      </c>
    </row>
    <row r="146">
      <c r="A146" s="11" t="n"/>
      <c r="B146">
        <f>IF(A146="","",C146&amp;"-"&amp;TEXT(D146,"00")&amp;"-"&amp;TEXT(E146,"00"))</f>
        <v/>
      </c>
      <c r="C146">
        <f>IF(A146="","",INDEX(BS_Data!$A$2:$A$123,G146))</f>
        <v/>
      </c>
      <c r="D146">
        <f>IF(A146="","",MATCH(H146,INDEX(BS_Data!$O$2:$Z$123,G146,0),1))</f>
        <v/>
      </c>
      <c r="E146">
        <f>IF(A146="","",H146-INDEX(BS_Data!$O$2:$Z$123,G146,D146)+1)</f>
        <v/>
      </c>
      <c r="F146">
        <f>IF(A146="","",INDEX({"Baisakh","Jestha","Asar","Shrawan","Bhadra","Ashwin","Kartik","Mangsir","Poush","Magh","Falgun","Chaitra"},D146))</f>
        <v/>
      </c>
      <c r="G146">
        <f>IF(A146="","",MATCH(A146,BS_Data!$N$2:$N$123,1))</f>
        <v/>
      </c>
      <c r="H146">
        <f>IF(A146="","",A146-INDEX(BS_Data!$N$2:$N$123,G146))</f>
        <v/>
      </c>
    </row>
    <row r="147">
      <c r="A147" s="11" t="n"/>
      <c r="B147">
        <f>IF(A147="","",C147&amp;"-"&amp;TEXT(D147,"00")&amp;"-"&amp;TEXT(E147,"00"))</f>
        <v/>
      </c>
      <c r="C147">
        <f>IF(A147="","",INDEX(BS_Data!$A$2:$A$123,G147))</f>
        <v/>
      </c>
      <c r="D147">
        <f>IF(A147="","",MATCH(H147,INDEX(BS_Data!$O$2:$Z$123,G147,0),1))</f>
        <v/>
      </c>
      <c r="E147">
        <f>IF(A147="","",H147-INDEX(BS_Data!$O$2:$Z$123,G147,D147)+1)</f>
        <v/>
      </c>
      <c r="F147">
        <f>IF(A147="","",INDEX({"Baisakh","Jestha","Asar","Shrawan","Bhadra","Ashwin","Kartik","Mangsir","Poush","Magh","Falgun","Chaitra"},D147))</f>
        <v/>
      </c>
      <c r="G147">
        <f>IF(A147="","",MATCH(A147,BS_Data!$N$2:$N$123,1))</f>
        <v/>
      </c>
      <c r="H147">
        <f>IF(A147="","",A147-INDEX(BS_Data!$N$2:$N$123,G147))</f>
        <v/>
      </c>
    </row>
    <row r="148">
      <c r="A148" s="11" t="n"/>
      <c r="B148">
        <f>IF(A148="","",C148&amp;"-"&amp;TEXT(D148,"00")&amp;"-"&amp;TEXT(E148,"00"))</f>
        <v/>
      </c>
      <c r="C148">
        <f>IF(A148="","",INDEX(BS_Data!$A$2:$A$123,G148))</f>
        <v/>
      </c>
      <c r="D148">
        <f>IF(A148="","",MATCH(H148,INDEX(BS_Data!$O$2:$Z$123,G148,0),1))</f>
        <v/>
      </c>
      <c r="E148">
        <f>IF(A148="","",H148-INDEX(BS_Data!$O$2:$Z$123,G148,D148)+1)</f>
        <v/>
      </c>
      <c r="F148">
        <f>IF(A148="","",INDEX({"Baisakh","Jestha","Asar","Shrawan","Bhadra","Ashwin","Kartik","Mangsir","Poush","Magh","Falgun","Chaitra"},D148))</f>
        <v/>
      </c>
      <c r="G148">
        <f>IF(A148="","",MATCH(A148,BS_Data!$N$2:$N$123,1))</f>
        <v/>
      </c>
      <c r="H148">
        <f>IF(A148="","",A148-INDEX(BS_Data!$N$2:$N$123,G148))</f>
        <v/>
      </c>
    </row>
    <row r="149">
      <c r="A149" s="11" t="n"/>
      <c r="B149">
        <f>IF(A149="","",C149&amp;"-"&amp;TEXT(D149,"00")&amp;"-"&amp;TEXT(E149,"00"))</f>
        <v/>
      </c>
      <c r="C149">
        <f>IF(A149="","",INDEX(BS_Data!$A$2:$A$123,G149))</f>
        <v/>
      </c>
      <c r="D149">
        <f>IF(A149="","",MATCH(H149,INDEX(BS_Data!$O$2:$Z$123,G149,0),1))</f>
        <v/>
      </c>
      <c r="E149">
        <f>IF(A149="","",H149-INDEX(BS_Data!$O$2:$Z$123,G149,D149)+1)</f>
        <v/>
      </c>
      <c r="F149">
        <f>IF(A149="","",INDEX({"Baisakh","Jestha","Asar","Shrawan","Bhadra","Ashwin","Kartik","Mangsir","Poush","Magh","Falgun","Chaitra"},D149))</f>
        <v/>
      </c>
      <c r="G149">
        <f>IF(A149="","",MATCH(A149,BS_Data!$N$2:$N$123,1))</f>
        <v/>
      </c>
      <c r="H149">
        <f>IF(A149="","",A149-INDEX(BS_Data!$N$2:$N$123,G149))</f>
        <v/>
      </c>
    </row>
    <row r="150">
      <c r="A150" s="11" t="n"/>
      <c r="B150">
        <f>IF(A150="","",C150&amp;"-"&amp;TEXT(D150,"00")&amp;"-"&amp;TEXT(E150,"00"))</f>
        <v/>
      </c>
      <c r="C150">
        <f>IF(A150="","",INDEX(BS_Data!$A$2:$A$123,G150))</f>
        <v/>
      </c>
      <c r="D150">
        <f>IF(A150="","",MATCH(H150,INDEX(BS_Data!$O$2:$Z$123,G150,0),1))</f>
        <v/>
      </c>
      <c r="E150">
        <f>IF(A150="","",H150-INDEX(BS_Data!$O$2:$Z$123,G150,D150)+1)</f>
        <v/>
      </c>
      <c r="F150">
        <f>IF(A150="","",INDEX({"Baisakh","Jestha","Asar","Shrawan","Bhadra","Ashwin","Kartik","Mangsir","Poush","Magh","Falgun","Chaitra"},D150))</f>
        <v/>
      </c>
      <c r="G150">
        <f>IF(A150="","",MATCH(A150,BS_Data!$N$2:$N$123,1))</f>
        <v/>
      </c>
      <c r="H150">
        <f>IF(A150="","",A150-INDEX(BS_Data!$N$2:$N$123,G150))</f>
        <v/>
      </c>
    </row>
    <row r="151">
      <c r="A151" s="11" t="n"/>
      <c r="B151">
        <f>IF(A151="","",C151&amp;"-"&amp;TEXT(D151,"00")&amp;"-"&amp;TEXT(E151,"00"))</f>
        <v/>
      </c>
      <c r="C151">
        <f>IF(A151="","",INDEX(BS_Data!$A$2:$A$123,G151))</f>
        <v/>
      </c>
      <c r="D151">
        <f>IF(A151="","",MATCH(H151,INDEX(BS_Data!$O$2:$Z$123,G151,0),1))</f>
        <v/>
      </c>
      <c r="E151">
        <f>IF(A151="","",H151-INDEX(BS_Data!$O$2:$Z$123,G151,D151)+1)</f>
        <v/>
      </c>
      <c r="F151">
        <f>IF(A151="","",INDEX({"Baisakh","Jestha","Asar","Shrawan","Bhadra","Ashwin","Kartik","Mangsir","Poush","Magh","Falgun","Chaitra"},D151))</f>
        <v/>
      </c>
      <c r="G151">
        <f>IF(A151="","",MATCH(A151,BS_Data!$N$2:$N$123,1))</f>
        <v/>
      </c>
      <c r="H151">
        <f>IF(A151="","",A151-INDEX(BS_Data!$N$2:$N$123,G151))</f>
        <v/>
      </c>
    </row>
    <row r="152">
      <c r="A152" s="11" t="n"/>
      <c r="B152">
        <f>IF(A152="","",C152&amp;"-"&amp;TEXT(D152,"00")&amp;"-"&amp;TEXT(E152,"00"))</f>
        <v/>
      </c>
      <c r="C152">
        <f>IF(A152="","",INDEX(BS_Data!$A$2:$A$123,G152))</f>
        <v/>
      </c>
      <c r="D152">
        <f>IF(A152="","",MATCH(H152,INDEX(BS_Data!$O$2:$Z$123,G152,0),1))</f>
        <v/>
      </c>
      <c r="E152">
        <f>IF(A152="","",H152-INDEX(BS_Data!$O$2:$Z$123,G152,D152)+1)</f>
        <v/>
      </c>
      <c r="F152">
        <f>IF(A152="","",INDEX({"Baisakh","Jestha","Asar","Shrawan","Bhadra","Ashwin","Kartik","Mangsir","Poush","Magh","Falgun","Chaitra"},D152))</f>
        <v/>
      </c>
      <c r="G152">
        <f>IF(A152="","",MATCH(A152,BS_Data!$N$2:$N$123,1))</f>
        <v/>
      </c>
      <c r="H152">
        <f>IF(A152="","",A152-INDEX(BS_Data!$N$2:$N$123,G152))</f>
        <v/>
      </c>
    </row>
    <row r="153">
      <c r="A153" s="11" t="n"/>
      <c r="B153">
        <f>IF(A153="","",C153&amp;"-"&amp;TEXT(D153,"00")&amp;"-"&amp;TEXT(E153,"00"))</f>
        <v/>
      </c>
      <c r="C153">
        <f>IF(A153="","",INDEX(BS_Data!$A$2:$A$123,G153))</f>
        <v/>
      </c>
      <c r="D153">
        <f>IF(A153="","",MATCH(H153,INDEX(BS_Data!$O$2:$Z$123,G153,0),1))</f>
        <v/>
      </c>
      <c r="E153">
        <f>IF(A153="","",H153-INDEX(BS_Data!$O$2:$Z$123,G153,D153)+1)</f>
        <v/>
      </c>
      <c r="F153">
        <f>IF(A153="","",INDEX({"Baisakh","Jestha","Asar","Shrawan","Bhadra","Ashwin","Kartik","Mangsir","Poush","Magh","Falgun","Chaitra"},D153))</f>
        <v/>
      </c>
      <c r="G153">
        <f>IF(A153="","",MATCH(A153,BS_Data!$N$2:$N$123,1))</f>
        <v/>
      </c>
      <c r="H153">
        <f>IF(A153="","",A153-INDEX(BS_Data!$N$2:$N$123,G153))</f>
        <v/>
      </c>
    </row>
    <row r="154">
      <c r="A154" s="11" t="n"/>
      <c r="B154">
        <f>IF(A154="","",C154&amp;"-"&amp;TEXT(D154,"00")&amp;"-"&amp;TEXT(E154,"00"))</f>
        <v/>
      </c>
      <c r="C154">
        <f>IF(A154="","",INDEX(BS_Data!$A$2:$A$123,G154))</f>
        <v/>
      </c>
      <c r="D154">
        <f>IF(A154="","",MATCH(H154,INDEX(BS_Data!$O$2:$Z$123,G154,0),1))</f>
        <v/>
      </c>
      <c r="E154">
        <f>IF(A154="","",H154-INDEX(BS_Data!$O$2:$Z$123,G154,D154)+1)</f>
        <v/>
      </c>
      <c r="F154">
        <f>IF(A154="","",INDEX({"Baisakh","Jestha","Asar","Shrawan","Bhadra","Ashwin","Kartik","Mangsir","Poush","Magh","Falgun","Chaitra"},D154))</f>
        <v/>
      </c>
      <c r="G154">
        <f>IF(A154="","",MATCH(A154,BS_Data!$N$2:$N$123,1))</f>
        <v/>
      </c>
      <c r="H154">
        <f>IF(A154="","",A154-INDEX(BS_Data!$N$2:$N$123,G154))</f>
        <v/>
      </c>
    </row>
    <row r="155">
      <c r="A155" s="11" t="n"/>
      <c r="B155">
        <f>IF(A155="","",C155&amp;"-"&amp;TEXT(D155,"00")&amp;"-"&amp;TEXT(E155,"00"))</f>
        <v/>
      </c>
      <c r="C155">
        <f>IF(A155="","",INDEX(BS_Data!$A$2:$A$123,G155))</f>
        <v/>
      </c>
      <c r="D155">
        <f>IF(A155="","",MATCH(H155,INDEX(BS_Data!$O$2:$Z$123,G155,0),1))</f>
        <v/>
      </c>
      <c r="E155">
        <f>IF(A155="","",H155-INDEX(BS_Data!$O$2:$Z$123,G155,D155)+1)</f>
        <v/>
      </c>
      <c r="F155">
        <f>IF(A155="","",INDEX({"Baisakh","Jestha","Asar","Shrawan","Bhadra","Ashwin","Kartik","Mangsir","Poush","Magh","Falgun","Chaitra"},D155))</f>
        <v/>
      </c>
      <c r="G155">
        <f>IF(A155="","",MATCH(A155,BS_Data!$N$2:$N$123,1))</f>
        <v/>
      </c>
      <c r="H155">
        <f>IF(A155="","",A155-INDEX(BS_Data!$N$2:$N$123,G155))</f>
        <v/>
      </c>
    </row>
    <row r="156">
      <c r="A156" s="11" t="n"/>
      <c r="B156">
        <f>IF(A156="","",C156&amp;"-"&amp;TEXT(D156,"00")&amp;"-"&amp;TEXT(E156,"00"))</f>
        <v/>
      </c>
      <c r="C156">
        <f>IF(A156="","",INDEX(BS_Data!$A$2:$A$123,G156))</f>
        <v/>
      </c>
      <c r="D156">
        <f>IF(A156="","",MATCH(H156,INDEX(BS_Data!$O$2:$Z$123,G156,0),1))</f>
        <v/>
      </c>
      <c r="E156">
        <f>IF(A156="","",H156-INDEX(BS_Data!$O$2:$Z$123,G156,D156)+1)</f>
        <v/>
      </c>
      <c r="F156">
        <f>IF(A156="","",INDEX({"Baisakh","Jestha","Asar","Shrawan","Bhadra","Ashwin","Kartik","Mangsir","Poush","Magh","Falgun","Chaitra"},D156))</f>
        <v/>
      </c>
      <c r="G156">
        <f>IF(A156="","",MATCH(A156,BS_Data!$N$2:$N$123,1))</f>
        <v/>
      </c>
      <c r="H156">
        <f>IF(A156="","",A156-INDEX(BS_Data!$N$2:$N$123,G156))</f>
        <v/>
      </c>
    </row>
    <row r="157">
      <c r="A157" s="11" t="n"/>
      <c r="B157">
        <f>IF(A157="","",C157&amp;"-"&amp;TEXT(D157,"00")&amp;"-"&amp;TEXT(E157,"00"))</f>
        <v/>
      </c>
      <c r="C157">
        <f>IF(A157="","",INDEX(BS_Data!$A$2:$A$123,G157))</f>
        <v/>
      </c>
      <c r="D157">
        <f>IF(A157="","",MATCH(H157,INDEX(BS_Data!$O$2:$Z$123,G157,0),1))</f>
        <v/>
      </c>
      <c r="E157">
        <f>IF(A157="","",H157-INDEX(BS_Data!$O$2:$Z$123,G157,D157)+1)</f>
        <v/>
      </c>
      <c r="F157">
        <f>IF(A157="","",INDEX({"Baisakh","Jestha","Asar","Shrawan","Bhadra","Ashwin","Kartik","Mangsir","Poush","Magh","Falgun","Chaitra"},D157))</f>
        <v/>
      </c>
      <c r="G157">
        <f>IF(A157="","",MATCH(A157,BS_Data!$N$2:$N$123,1))</f>
        <v/>
      </c>
      <c r="H157">
        <f>IF(A157="","",A157-INDEX(BS_Data!$N$2:$N$123,G157))</f>
        <v/>
      </c>
    </row>
    <row r="158">
      <c r="A158" s="11" t="n"/>
      <c r="B158">
        <f>IF(A158="","",C158&amp;"-"&amp;TEXT(D158,"00")&amp;"-"&amp;TEXT(E158,"00"))</f>
        <v/>
      </c>
      <c r="C158">
        <f>IF(A158="","",INDEX(BS_Data!$A$2:$A$123,G158))</f>
        <v/>
      </c>
      <c r="D158">
        <f>IF(A158="","",MATCH(H158,INDEX(BS_Data!$O$2:$Z$123,G158,0),1))</f>
        <v/>
      </c>
      <c r="E158">
        <f>IF(A158="","",H158-INDEX(BS_Data!$O$2:$Z$123,G158,D158)+1)</f>
        <v/>
      </c>
      <c r="F158">
        <f>IF(A158="","",INDEX({"Baisakh","Jestha","Asar","Shrawan","Bhadra","Ashwin","Kartik","Mangsir","Poush","Magh","Falgun","Chaitra"},D158))</f>
        <v/>
      </c>
      <c r="G158">
        <f>IF(A158="","",MATCH(A158,BS_Data!$N$2:$N$123,1))</f>
        <v/>
      </c>
      <c r="H158">
        <f>IF(A158="","",A158-INDEX(BS_Data!$N$2:$N$123,G158))</f>
        <v/>
      </c>
    </row>
    <row r="159">
      <c r="A159" s="11" t="n"/>
      <c r="B159">
        <f>IF(A159="","",C159&amp;"-"&amp;TEXT(D159,"00")&amp;"-"&amp;TEXT(E159,"00"))</f>
        <v/>
      </c>
      <c r="C159">
        <f>IF(A159="","",INDEX(BS_Data!$A$2:$A$123,G159))</f>
        <v/>
      </c>
      <c r="D159">
        <f>IF(A159="","",MATCH(H159,INDEX(BS_Data!$O$2:$Z$123,G159,0),1))</f>
        <v/>
      </c>
      <c r="E159">
        <f>IF(A159="","",H159-INDEX(BS_Data!$O$2:$Z$123,G159,D159)+1)</f>
        <v/>
      </c>
      <c r="F159">
        <f>IF(A159="","",INDEX({"Baisakh","Jestha","Asar","Shrawan","Bhadra","Ashwin","Kartik","Mangsir","Poush","Magh","Falgun","Chaitra"},D159))</f>
        <v/>
      </c>
      <c r="G159">
        <f>IF(A159="","",MATCH(A159,BS_Data!$N$2:$N$123,1))</f>
        <v/>
      </c>
      <c r="H159">
        <f>IF(A159="","",A159-INDEX(BS_Data!$N$2:$N$123,G159))</f>
        <v/>
      </c>
    </row>
    <row r="160">
      <c r="A160" s="11" t="n"/>
      <c r="B160">
        <f>IF(A160="","",C160&amp;"-"&amp;TEXT(D160,"00")&amp;"-"&amp;TEXT(E160,"00"))</f>
        <v/>
      </c>
      <c r="C160">
        <f>IF(A160="","",INDEX(BS_Data!$A$2:$A$123,G160))</f>
        <v/>
      </c>
      <c r="D160">
        <f>IF(A160="","",MATCH(H160,INDEX(BS_Data!$O$2:$Z$123,G160,0),1))</f>
        <v/>
      </c>
      <c r="E160">
        <f>IF(A160="","",H160-INDEX(BS_Data!$O$2:$Z$123,G160,D160)+1)</f>
        <v/>
      </c>
      <c r="F160">
        <f>IF(A160="","",INDEX({"Baisakh","Jestha","Asar","Shrawan","Bhadra","Ashwin","Kartik","Mangsir","Poush","Magh","Falgun","Chaitra"},D160))</f>
        <v/>
      </c>
      <c r="G160">
        <f>IF(A160="","",MATCH(A160,BS_Data!$N$2:$N$123,1))</f>
        <v/>
      </c>
      <c r="H160">
        <f>IF(A160="","",A160-INDEX(BS_Data!$N$2:$N$123,G160))</f>
        <v/>
      </c>
    </row>
    <row r="161">
      <c r="A161" s="11" t="n"/>
      <c r="B161">
        <f>IF(A161="","",C161&amp;"-"&amp;TEXT(D161,"00")&amp;"-"&amp;TEXT(E161,"00"))</f>
        <v/>
      </c>
      <c r="C161">
        <f>IF(A161="","",INDEX(BS_Data!$A$2:$A$123,G161))</f>
        <v/>
      </c>
      <c r="D161">
        <f>IF(A161="","",MATCH(H161,INDEX(BS_Data!$O$2:$Z$123,G161,0),1))</f>
        <v/>
      </c>
      <c r="E161">
        <f>IF(A161="","",H161-INDEX(BS_Data!$O$2:$Z$123,G161,D161)+1)</f>
        <v/>
      </c>
      <c r="F161">
        <f>IF(A161="","",INDEX({"Baisakh","Jestha","Asar","Shrawan","Bhadra","Ashwin","Kartik","Mangsir","Poush","Magh","Falgun","Chaitra"},D161))</f>
        <v/>
      </c>
      <c r="G161">
        <f>IF(A161="","",MATCH(A161,BS_Data!$N$2:$N$123,1))</f>
        <v/>
      </c>
      <c r="H161">
        <f>IF(A161="","",A161-INDEX(BS_Data!$N$2:$N$123,G161))</f>
        <v/>
      </c>
    </row>
    <row r="162">
      <c r="A162" s="11" t="n"/>
      <c r="B162">
        <f>IF(A162="","",C162&amp;"-"&amp;TEXT(D162,"00")&amp;"-"&amp;TEXT(E162,"00"))</f>
        <v/>
      </c>
      <c r="C162">
        <f>IF(A162="","",INDEX(BS_Data!$A$2:$A$123,G162))</f>
        <v/>
      </c>
      <c r="D162">
        <f>IF(A162="","",MATCH(H162,INDEX(BS_Data!$O$2:$Z$123,G162,0),1))</f>
        <v/>
      </c>
      <c r="E162">
        <f>IF(A162="","",H162-INDEX(BS_Data!$O$2:$Z$123,G162,D162)+1)</f>
        <v/>
      </c>
      <c r="F162">
        <f>IF(A162="","",INDEX({"Baisakh","Jestha","Asar","Shrawan","Bhadra","Ashwin","Kartik","Mangsir","Poush","Magh","Falgun","Chaitra"},D162))</f>
        <v/>
      </c>
      <c r="G162">
        <f>IF(A162="","",MATCH(A162,BS_Data!$N$2:$N$123,1))</f>
        <v/>
      </c>
      <c r="H162">
        <f>IF(A162="","",A162-INDEX(BS_Data!$N$2:$N$123,G162))</f>
        <v/>
      </c>
    </row>
    <row r="163">
      <c r="A163" s="11" t="n"/>
      <c r="B163">
        <f>IF(A163="","",C163&amp;"-"&amp;TEXT(D163,"00")&amp;"-"&amp;TEXT(E163,"00"))</f>
        <v/>
      </c>
      <c r="C163">
        <f>IF(A163="","",INDEX(BS_Data!$A$2:$A$123,G163))</f>
        <v/>
      </c>
      <c r="D163">
        <f>IF(A163="","",MATCH(H163,INDEX(BS_Data!$O$2:$Z$123,G163,0),1))</f>
        <v/>
      </c>
      <c r="E163">
        <f>IF(A163="","",H163-INDEX(BS_Data!$O$2:$Z$123,G163,D163)+1)</f>
        <v/>
      </c>
      <c r="F163">
        <f>IF(A163="","",INDEX({"Baisakh","Jestha","Asar","Shrawan","Bhadra","Ashwin","Kartik","Mangsir","Poush","Magh","Falgun","Chaitra"},D163))</f>
        <v/>
      </c>
      <c r="G163">
        <f>IF(A163="","",MATCH(A163,BS_Data!$N$2:$N$123,1))</f>
        <v/>
      </c>
      <c r="H163">
        <f>IF(A163="","",A163-INDEX(BS_Data!$N$2:$N$123,G163))</f>
        <v/>
      </c>
    </row>
    <row r="164">
      <c r="A164" s="11" t="n"/>
      <c r="B164">
        <f>IF(A164="","",C164&amp;"-"&amp;TEXT(D164,"00")&amp;"-"&amp;TEXT(E164,"00"))</f>
        <v/>
      </c>
      <c r="C164">
        <f>IF(A164="","",INDEX(BS_Data!$A$2:$A$123,G164))</f>
        <v/>
      </c>
      <c r="D164">
        <f>IF(A164="","",MATCH(H164,INDEX(BS_Data!$O$2:$Z$123,G164,0),1))</f>
        <v/>
      </c>
      <c r="E164">
        <f>IF(A164="","",H164-INDEX(BS_Data!$O$2:$Z$123,G164,D164)+1)</f>
        <v/>
      </c>
      <c r="F164">
        <f>IF(A164="","",INDEX({"Baisakh","Jestha","Asar","Shrawan","Bhadra","Ashwin","Kartik","Mangsir","Poush","Magh","Falgun","Chaitra"},D164))</f>
        <v/>
      </c>
      <c r="G164">
        <f>IF(A164="","",MATCH(A164,BS_Data!$N$2:$N$123,1))</f>
        <v/>
      </c>
      <c r="H164">
        <f>IF(A164="","",A164-INDEX(BS_Data!$N$2:$N$123,G164))</f>
        <v/>
      </c>
    </row>
    <row r="165">
      <c r="A165" s="11" t="n"/>
      <c r="B165">
        <f>IF(A165="","",C165&amp;"-"&amp;TEXT(D165,"00")&amp;"-"&amp;TEXT(E165,"00"))</f>
        <v/>
      </c>
      <c r="C165">
        <f>IF(A165="","",INDEX(BS_Data!$A$2:$A$123,G165))</f>
        <v/>
      </c>
      <c r="D165">
        <f>IF(A165="","",MATCH(H165,INDEX(BS_Data!$O$2:$Z$123,G165,0),1))</f>
        <v/>
      </c>
      <c r="E165">
        <f>IF(A165="","",H165-INDEX(BS_Data!$O$2:$Z$123,G165,D165)+1)</f>
        <v/>
      </c>
      <c r="F165">
        <f>IF(A165="","",INDEX({"Baisakh","Jestha","Asar","Shrawan","Bhadra","Ashwin","Kartik","Mangsir","Poush","Magh","Falgun","Chaitra"},D165))</f>
        <v/>
      </c>
      <c r="G165">
        <f>IF(A165="","",MATCH(A165,BS_Data!$N$2:$N$123,1))</f>
        <v/>
      </c>
      <c r="H165">
        <f>IF(A165="","",A165-INDEX(BS_Data!$N$2:$N$123,G165))</f>
        <v/>
      </c>
    </row>
    <row r="166">
      <c r="A166" s="11" t="n"/>
      <c r="B166">
        <f>IF(A166="","",C166&amp;"-"&amp;TEXT(D166,"00")&amp;"-"&amp;TEXT(E166,"00"))</f>
        <v/>
      </c>
      <c r="C166">
        <f>IF(A166="","",INDEX(BS_Data!$A$2:$A$123,G166))</f>
        <v/>
      </c>
      <c r="D166">
        <f>IF(A166="","",MATCH(H166,INDEX(BS_Data!$O$2:$Z$123,G166,0),1))</f>
        <v/>
      </c>
      <c r="E166">
        <f>IF(A166="","",H166-INDEX(BS_Data!$O$2:$Z$123,G166,D166)+1)</f>
        <v/>
      </c>
      <c r="F166">
        <f>IF(A166="","",INDEX({"Baisakh","Jestha","Asar","Shrawan","Bhadra","Ashwin","Kartik","Mangsir","Poush","Magh","Falgun","Chaitra"},D166))</f>
        <v/>
      </c>
      <c r="G166">
        <f>IF(A166="","",MATCH(A166,BS_Data!$N$2:$N$123,1))</f>
        <v/>
      </c>
      <c r="H166">
        <f>IF(A166="","",A166-INDEX(BS_Data!$N$2:$N$123,G166))</f>
        <v/>
      </c>
    </row>
    <row r="167">
      <c r="A167" s="11" t="n"/>
      <c r="B167">
        <f>IF(A167="","",C167&amp;"-"&amp;TEXT(D167,"00")&amp;"-"&amp;TEXT(E167,"00"))</f>
        <v/>
      </c>
      <c r="C167">
        <f>IF(A167="","",INDEX(BS_Data!$A$2:$A$123,G167))</f>
        <v/>
      </c>
      <c r="D167">
        <f>IF(A167="","",MATCH(H167,INDEX(BS_Data!$O$2:$Z$123,G167,0),1))</f>
        <v/>
      </c>
      <c r="E167">
        <f>IF(A167="","",H167-INDEX(BS_Data!$O$2:$Z$123,G167,D167)+1)</f>
        <v/>
      </c>
      <c r="F167">
        <f>IF(A167="","",INDEX({"Baisakh","Jestha","Asar","Shrawan","Bhadra","Ashwin","Kartik","Mangsir","Poush","Magh","Falgun","Chaitra"},D167))</f>
        <v/>
      </c>
      <c r="G167">
        <f>IF(A167="","",MATCH(A167,BS_Data!$N$2:$N$123,1))</f>
        <v/>
      </c>
      <c r="H167">
        <f>IF(A167="","",A167-INDEX(BS_Data!$N$2:$N$123,G167))</f>
        <v/>
      </c>
    </row>
    <row r="168">
      <c r="A168" s="11" t="n"/>
      <c r="B168">
        <f>IF(A168="","",C168&amp;"-"&amp;TEXT(D168,"00")&amp;"-"&amp;TEXT(E168,"00"))</f>
        <v/>
      </c>
      <c r="C168">
        <f>IF(A168="","",INDEX(BS_Data!$A$2:$A$123,G168))</f>
        <v/>
      </c>
      <c r="D168">
        <f>IF(A168="","",MATCH(H168,INDEX(BS_Data!$O$2:$Z$123,G168,0),1))</f>
        <v/>
      </c>
      <c r="E168">
        <f>IF(A168="","",H168-INDEX(BS_Data!$O$2:$Z$123,G168,D168)+1)</f>
        <v/>
      </c>
      <c r="F168">
        <f>IF(A168="","",INDEX({"Baisakh","Jestha","Asar","Shrawan","Bhadra","Ashwin","Kartik","Mangsir","Poush","Magh","Falgun","Chaitra"},D168))</f>
        <v/>
      </c>
      <c r="G168">
        <f>IF(A168="","",MATCH(A168,BS_Data!$N$2:$N$123,1))</f>
        <v/>
      </c>
      <c r="H168">
        <f>IF(A168="","",A168-INDEX(BS_Data!$N$2:$N$123,G168))</f>
        <v/>
      </c>
    </row>
    <row r="169">
      <c r="A169" s="11" t="n"/>
      <c r="B169">
        <f>IF(A169="","",C169&amp;"-"&amp;TEXT(D169,"00")&amp;"-"&amp;TEXT(E169,"00"))</f>
        <v/>
      </c>
      <c r="C169">
        <f>IF(A169="","",INDEX(BS_Data!$A$2:$A$123,G169))</f>
        <v/>
      </c>
      <c r="D169">
        <f>IF(A169="","",MATCH(H169,INDEX(BS_Data!$O$2:$Z$123,G169,0),1))</f>
        <v/>
      </c>
      <c r="E169">
        <f>IF(A169="","",H169-INDEX(BS_Data!$O$2:$Z$123,G169,D169)+1)</f>
        <v/>
      </c>
      <c r="F169">
        <f>IF(A169="","",INDEX({"Baisakh","Jestha","Asar","Shrawan","Bhadra","Ashwin","Kartik","Mangsir","Poush","Magh","Falgun","Chaitra"},D169))</f>
        <v/>
      </c>
      <c r="G169">
        <f>IF(A169="","",MATCH(A169,BS_Data!$N$2:$N$123,1))</f>
        <v/>
      </c>
      <c r="H169">
        <f>IF(A169="","",A169-INDEX(BS_Data!$N$2:$N$123,G169))</f>
        <v/>
      </c>
    </row>
    <row r="170">
      <c r="A170" s="11" t="n"/>
      <c r="B170">
        <f>IF(A170="","",C170&amp;"-"&amp;TEXT(D170,"00")&amp;"-"&amp;TEXT(E170,"00"))</f>
        <v/>
      </c>
      <c r="C170">
        <f>IF(A170="","",INDEX(BS_Data!$A$2:$A$123,G170))</f>
        <v/>
      </c>
      <c r="D170">
        <f>IF(A170="","",MATCH(H170,INDEX(BS_Data!$O$2:$Z$123,G170,0),1))</f>
        <v/>
      </c>
      <c r="E170">
        <f>IF(A170="","",H170-INDEX(BS_Data!$O$2:$Z$123,G170,D170)+1)</f>
        <v/>
      </c>
      <c r="F170">
        <f>IF(A170="","",INDEX({"Baisakh","Jestha","Asar","Shrawan","Bhadra","Ashwin","Kartik","Mangsir","Poush","Magh","Falgun","Chaitra"},D170))</f>
        <v/>
      </c>
      <c r="G170">
        <f>IF(A170="","",MATCH(A170,BS_Data!$N$2:$N$123,1))</f>
        <v/>
      </c>
      <c r="H170">
        <f>IF(A170="","",A170-INDEX(BS_Data!$N$2:$N$123,G170))</f>
        <v/>
      </c>
    </row>
    <row r="171">
      <c r="A171" s="11" t="n"/>
      <c r="B171">
        <f>IF(A171="","",C171&amp;"-"&amp;TEXT(D171,"00")&amp;"-"&amp;TEXT(E171,"00"))</f>
        <v/>
      </c>
      <c r="C171">
        <f>IF(A171="","",INDEX(BS_Data!$A$2:$A$123,G171))</f>
        <v/>
      </c>
      <c r="D171">
        <f>IF(A171="","",MATCH(H171,INDEX(BS_Data!$O$2:$Z$123,G171,0),1))</f>
        <v/>
      </c>
      <c r="E171">
        <f>IF(A171="","",H171-INDEX(BS_Data!$O$2:$Z$123,G171,D171)+1)</f>
        <v/>
      </c>
      <c r="F171">
        <f>IF(A171="","",INDEX({"Baisakh","Jestha","Asar","Shrawan","Bhadra","Ashwin","Kartik","Mangsir","Poush","Magh","Falgun","Chaitra"},D171))</f>
        <v/>
      </c>
      <c r="G171">
        <f>IF(A171="","",MATCH(A171,BS_Data!$N$2:$N$123,1))</f>
        <v/>
      </c>
      <c r="H171">
        <f>IF(A171="","",A171-INDEX(BS_Data!$N$2:$N$123,G171))</f>
        <v/>
      </c>
    </row>
    <row r="172">
      <c r="A172" s="11" t="n"/>
      <c r="B172">
        <f>IF(A172="","",C172&amp;"-"&amp;TEXT(D172,"00")&amp;"-"&amp;TEXT(E172,"00"))</f>
        <v/>
      </c>
      <c r="C172">
        <f>IF(A172="","",INDEX(BS_Data!$A$2:$A$123,G172))</f>
        <v/>
      </c>
      <c r="D172">
        <f>IF(A172="","",MATCH(H172,INDEX(BS_Data!$O$2:$Z$123,G172,0),1))</f>
        <v/>
      </c>
      <c r="E172">
        <f>IF(A172="","",H172-INDEX(BS_Data!$O$2:$Z$123,G172,D172)+1)</f>
        <v/>
      </c>
      <c r="F172">
        <f>IF(A172="","",INDEX({"Baisakh","Jestha","Asar","Shrawan","Bhadra","Ashwin","Kartik","Mangsir","Poush","Magh","Falgun","Chaitra"},D172))</f>
        <v/>
      </c>
      <c r="G172">
        <f>IF(A172="","",MATCH(A172,BS_Data!$N$2:$N$123,1))</f>
        <v/>
      </c>
      <c r="H172">
        <f>IF(A172="","",A172-INDEX(BS_Data!$N$2:$N$123,G172))</f>
        <v/>
      </c>
    </row>
    <row r="173">
      <c r="A173" s="11" t="n"/>
      <c r="B173">
        <f>IF(A173="","",C173&amp;"-"&amp;TEXT(D173,"00")&amp;"-"&amp;TEXT(E173,"00"))</f>
        <v/>
      </c>
      <c r="C173">
        <f>IF(A173="","",INDEX(BS_Data!$A$2:$A$123,G173))</f>
        <v/>
      </c>
      <c r="D173">
        <f>IF(A173="","",MATCH(H173,INDEX(BS_Data!$O$2:$Z$123,G173,0),1))</f>
        <v/>
      </c>
      <c r="E173">
        <f>IF(A173="","",H173-INDEX(BS_Data!$O$2:$Z$123,G173,D173)+1)</f>
        <v/>
      </c>
      <c r="F173">
        <f>IF(A173="","",INDEX({"Baisakh","Jestha","Asar","Shrawan","Bhadra","Ashwin","Kartik","Mangsir","Poush","Magh","Falgun","Chaitra"},D173))</f>
        <v/>
      </c>
      <c r="G173">
        <f>IF(A173="","",MATCH(A173,BS_Data!$N$2:$N$123,1))</f>
        <v/>
      </c>
      <c r="H173">
        <f>IF(A173="","",A173-INDEX(BS_Data!$N$2:$N$123,G173))</f>
        <v/>
      </c>
    </row>
    <row r="174">
      <c r="A174" s="11" t="n"/>
      <c r="B174">
        <f>IF(A174="","",C174&amp;"-"&amp;TEXT(D174,"00")&amp;"-"&amp;TEXT(E174,"00"))</f>
        <v/>
      </c>
      <c r="C174">
        <f>IF(A174="","",INDEX(BS_Data!$A$2:$A$123,G174))</f>
        <v/>
      </c>
      <c r="D174">
        <f>IF(A174="","",MATCH(H174,INDEX(BS_Data!$O$2:$Z$123,G174,0),1))</f>
        <v/>
      </c>
      <c r="E174">
        <f>IF(A174="","",H174-INDEX(BS_Data!$O$2:$Z$123,G174,D174)+1)</f>
        <v/>
      </c>
      <c r="F174">
        <f>IF(A174="","",INDEX({"Baisakh","Jestha","Asar","Shrawan","Bhadra","Ashwin","Kartik","Mangsir","Poush","Magh","Falgun","Chaitra"},D174))</f>
        <v/>
      </c>
      <c r="G174">
        <f>IF(A174="","",MATCH(A174,BS_Data!$N$2:$N$123,1))</f>
        <v/>
      </c>
      <c r="H174">
        <f>IF(A174="","",A174-INDEX(BS_Data!$N$2:$N$123,G174))</f>
        <v/>
      </c>
    </row>
    <row r="175">
      <c r="A175" s="11" t="n"/>
      <c r="B175">
        <f>IF(A175="","",C175&amp;"-"&amp;TEXT(D175,"00")&amp;"-"&amp;TEXT(E175,"00"))</f>
        <v/>
      </c>
      <c r="C175">
        <f>IF(A175="","",INDEX(BS_Data!$A$2:$A$123,G175))</f>
        <v/>
      </c>
      <c r="D175">
        <f>IF(A175="","",MATCH(H175,INDEX(BS_Data!$O$2:$Z$123,G175,0),1))</f>
        <v/>
      </c>
      <c r="E175">
        <f>IF(A175="","",H175-INDEX(BS_Data!$O$2:$Z$123,G175,D175)+1)</f>
        <v/>
      </c>
      <c r="F175">
        <f>IF(A175="","",INDEX({"Baisakh","Jestha","Asar","Shrawan","Bhadra","Ashwin","Kartik","Mangsir","Poush","Magh","Falgun","Chaitra"},D175))</f>
        <v/>
      </c>
      <c r="G175">
        <f>IF(A175="","",MATCH(A175,BS_Data!$N$2:$N$123,1))</f>
        <v/>
      </c>
      <c r="H175">
        <f>IF(A175="","",A175-INDEX(BS_Data!$N$2:$N$123,G175))</f>
        <v/>
      </c>
    </row>
    <row r="176">
      <c r="A176" s="11" t="n"/>
      <c r="B176">
        <f>IF(A176="","",C176&amp;"-"&amp;TEXT(D176,"00")&amp;"-"&amp;TEXT(E176,"00"))</f>
        <v/>
      </c>
      <c r="C176">
        <f>IF(A176="","",INDEX(BS_Data!$A$2:$A$123,G176))</f>
        <v/>
      </c>
      <c r="D176">
        <f>IF(A176="","",MATCH(H176,INDEX(BS_Data!$O$2:$Z$123,G176,0),1))</f>
        <v/>
      </c>
      <c r="E176">
        <f>IF(A176="","",H176-INDEX(BS_Data!$O$2:$Z$123,G176,D176)+1)</f>
        <v/>
      </c>
      <c r="F176">
        <f>IF(A176="","",INDEX({"Baisakh","Jestha","Asar","Shrawan","Bhadra","Ashwin","Kartik","Mangsir","Poush","Magh","Falgun","Chaitra"},D176))</f>
        <v/>
      </c>
      <c r="G176">
        <f>IF(A176="","",MATCH(A176,BS_Data!$N$2:$N$123,1))</f>
        <v/>
      </c>
      <c r="H176">
        <f>IF(A176="","",A176-INDEX(BS_Data!$N$2:$N$123,G176))</f>
        <v/>
      </c>
    </row>
    <row r="177">
      <c r="A177" s="11" t="n"/>
      <c r="B177">
        <f>IF(A177="","",C177&amp;"-"&amp;TEXT(D177,"00")&amp;"-"&amp;TEXT(E177,"00"))</f>
        <v/>
      </c>
      <c r="C177">
        <f>IF(A177="","",INDEX(BS_Data!$A$2:$A$123,G177))</f>
        <v/>
      </c>
      <c r="D177">
        <f>IF(A177="","",MATCH(H177,INDEX(BS_Data!$O$2:$Z$123,G177,0),1))</f>
        <v/>
      </c>
      <c r="E177">
        <f>IF(A177="","",H177-INDEX(BS_Data!$O$2:$Z$123,G177,D177)+1)</f>
        <v/>
      </c>
      <c r="F177">
        <f>IF(A177="","",INDEX({"Baisakh","Jestha","Asar","Shrawan","Bhadra","Ashwin","Kartik","Mangsir","Poush","Magh","Falgun","Chaitra"},D177))</f>
        <v/>
      </c>
      <c r="G177">
        <f>IF(A177="","",MATCH(A177,BS_Data!$N$2:$N$123,1))</f>
        <v/>
      </c>
      <c r="H177">
        <f>IF(A177="","",A177-INDEX(BS_Data!$N$2:$N$123,G177))</f>
        <v/>
      </c>
    </row>
    <row r="178">
      <c r="A178" s="11" t="n"/>
      <c r="B178">
        <f>IF(A178="","",C178&amp;"-"&amp;TEXT(D178,"00")&amp;"-"&amp;TEXT(E178,"00"))</f>
        <v/>
      </c>
      <c r="C178">
        <f>IF(A178="","",INDEX(BS_Data!$A$2:$A$123,G178))</f>
        <v/>
      </c>
      <c r="D178">
        <f>IF(A178="","",MATCH(H178,INDEX(BS_Data!$O$2:$Z$123,G178,0),1))</f>
        <v/>
      </c>
      <c r="E178">
        <f>IF(A178="","",H178-INDEX(BS_Data!$O$2:$Z$123,G178,D178)+1)</f>
        <v/>
      </c>
      <c r="F178">
        <f>IF(A178="","",INDEX({"Baisakh","Jestha","Asar","Shrawan","Bhadra","Ashwin","Kartik","Mangsir","Poush","Magh","Falgun","Chaitra"},D178))</f>
        <v/>
      </c>
      <c r="G178">
        <f>IF(A178="","",MATCH(A178,BS_Data!$N$2:$N$123,1))</f>
        <v/>
      </c>
      <c r="H178">
        <f>IF(A178="","",A178-INDEX(BS_Data!$N$2:$N$123,G178))</f>
        <v/>
      </c>
    </row>
    <row r="179">
      <c r="A179" s="11" t="n"/>
      <c r="B179">
        <f>IF(A179="","",C179&amp;"-"&amp;TEXT(D179,"00")&amp;"-"&amp;TEXT(E179,"00"))</f>
        <v/>
      </c>
      <c r="C179">
        <f>IF(A179="","",INDEX(BS_Data!$A$2:$A$123,G179))</f>
        <v/>
      </c>
      <c r="D179">
        <f>IF(A179="","",MATCH(H179,INDEX(BS_Data!$O$2:$Z$123,G179,0),1))</f>
        <v/>
      </c>
      <c r="E179">
        <f>IF(A179="","",H179-INDEX(BS_Data!$O$2:$Z$123,G179,D179)+1)</f>
        <v/>
      </c>
      <c r="F179">
        <f>IF(A179="","",INDEX({"Baisakh","Jestha","Asar","Shrawan","Bhadra","Ashwin","Kartik","Mangsir","Poush","Magh","Falgun","Chaitra"},D179))</f>
        <v/>
      </c>
      <c r="G179">
        <f>IF(A179="","",MATCH(A179,BS_Data!$N$2:$N$123,1))</f>
        <v/>
      </c>
      <c r="H179">
        <f>IF(A179="","",A179-INDEX(BS_Data!$N$2:$N$123,G179))</f>
        <v/>
      </c>
    </row>
    <row r="180">
      <c r="A180" s="11" t="n"/>
      <c r="B180">
        <f>IF(A180="","",C180&amp;"-"&amp;TEXT(D180,"00")&amp;"-"&amp;TEXT(E180,"00"))</f>
        <v/>
      </c>
      <c r="C180">
        <f>IF(A180="","",INDEX(BS_Data!$A$2:$A$123,G180))</f>
        <v/>
      </c>
      <c r="D180">
        <f>IF(A180="","",MATCH(H180,INDEX(BS_Data!$O$2:$Z$123,G180,0),1))</f>
        <v/>
      </c>
      <c r="E180">
        <f>IF(A180="","",H180-INDEX(BS_Data!$O$2:$Z$123,G180,D180)+1)</f>
        <v/>
      </c>
      <c r="F180">
        <f>IF(A180="","",INDEX({"Baisakh","Jestha","Asar","Shrawan","Bhadra","Ashwin","Kartik","Mangsir","Poush","Magh","Falgun","Chaitra"},D180))</f>
        <v/>
      </c>
      <c r="G180">
        <f>IF(A180="","",MATCH(A180,BS_Data!$N$2:$N$123,1))</f>
        <v/>
      </c>
      <c r="H180">
        <f>IF(A180="","",A180-INDEX(BS_Data!$N$2:$N$123,G180))</f>
        <v/>
      </c>
    </row>
    <row r="181">
      <c r="A181" s="11" t="n"/>
      <c r="B181">
        <f>IF(A181="","",C181&amp;"-"&amp;TEXT(D181,"00")&amp;"-"&amp;TEXT(E181,"00"))</f>
        <v/>
      </c>
      <c r="C181">
        <f>IF(A181="","",INDEX(BS_Data!$A$2:$A$123,G181))</f>
        <v/>
      </c>
      <c r="D181">
        <f>IF(A181="","",MATCH(H181,INDEX(BS_Data!$O$2:$Z$123,G181,0),1))</f>
        <v/>
      </c>
      <c r="E181">
        <f>IF(A181="","",H181-INDEX(BS_Data!$O$2:$Z$123,G181,D181)+1)</f>
        <v/>
      </c>
      <c r="F181">
        <f>IF(A181="","",INDEX({"Baisakh","Jestha","Asar","Shrawan","Bhadra","Ashwin","Kartik","Mangsir","Poush","Magh","Falgun","Chaitra"},D181))</f>
        <v/>
      </c>
      <c r="G181">
        <f>IF(A181="","",MATCH(A181,BS_Data!$N$2:$N$123,1))</f>
        <v/>
      </c>
      <c r="H181">
        <f>IF(A181="","",A181-INDEX(BS_Data!$N$2:$N$123,G181))</f>
        <v/>
      </c>
    </row>
    <row r="182">
      <c r="A182" s="11" t="n"/>
      <c r="B182">
        <f>IF(A182="","",C182&amp;"-"&amp;TEXT(D182,"00")&amp;"-"&amp;TEXT(E182,"00"))</f>
        <v/>
      </c>
      <c r="C182">
        <f>IF(A182="","",INDEX(BS_Data!$A$2:$A$123,G182))</f>
        <v/>
      </c>
      <c r="D182">
        <f>IF(A182="","",MATCH(H182,INDEX(BS_Data!$O$2:$Z$123,G182,0),1))</f>
        <v/>
      </c>
      <c r="E182">
        <f>IF(A182="","",H182-INDEX(BS_Data!$O$2:$Z$123,G182,D182)+1)</f>
        <v/>
      </c>
      <c r="F182">
        <f>IF(A182="","",INDEX({"Baisakh","Jestha","Asar","Shrawan","Bhadra","Ashwin","Kartik","Mangsir","Poush","Magh","Falgun","Chaitra"},D182))</f>
        <v/>
      </c>
      <c r="G182">
        <f>IF(A182="","",MATCH(A182,BS_Data!$N$2:$N$123,1))</f>
        <v/>
      </c>
      <c r="H182">
        <f>IF(A182="","",A182-INDEX(BS_Data!$N$2:$N$123,G182))</f>
        <v/>
      </c>
    </row>
    <row r="183">
      <c r="A183" s="11" t="n"/>
      <c r="B183">
        <f>IF(A183="","",C183&amp;"-"&amp;TEXT(D183,"00")&amp;"-"&amp;TEXT(E183,"00"))</f>
        <v/>
      </c>
      <c r="C183">
        <f>IF(A183="","",INDEX(BS_Data!$A$2:$A$123,G183))</f>
        <v/>
      </c>
      <c r="D183">
        <f>IF(A183="","",MATCH(H183,INDEX(BS_Data!$O$2:$Z$123,G183,0),1))</f>
        <v/>
      </c>
      <c r="E183">
        <f>IF(A183="","",H183-INDEX(BS_Data!$O$2:$Z$123,G183,D183)+1)</f>
        <v/>
      </c>
      <c r="F183">
        <f>IF(A183="","",INDEX({"Baisakh","Jestha","Asar","Shrawan","Bhadra","Ashwin","Kartik","Mangsir","Poush","Magh","Falgun","Chaitra"},D183))</f>
        <v/>
      </c>
      <c r="G183">
        <f>IF(A183="","",MATCH(A183,BS_Data!$N$2:$N$123,1))</f>
        <v/>
      </c>
      <c r="H183">
        <f>IF(A183="","",A183-INDEX(BS_Data!$N$2:$N$123,G183))</f>
        <v/>
      </c>
    </row>
    <row r="184">
      <c r="A184" s="11" t="n"/>
      <c r="B184">
        <f>IF(A184="","",C184&amp;"-"&amp;TEXT(D184,"00")&amp;"-"&amp;TEXT(E184,"00"))</f>
        <v/>
      </c>
      <c r="C184">
        <f>IF(A184="","",INDEX(BS_Data!$A$2:$A$123,G184))</f>
        <v/>
      </c>
      <c r="D184">
        <f>IF(A184="","",MATCH(H184,INDEX(BS_Data!$O$2:$Z$123,G184,0),1))</f>
        <v/>
      </c>
      <c r="E184">
        <f>IF(A184="","",H184-INDEX(BS_Data!$O$2:$Z$123,G184,D184)+1)</f>
        <v/>
      </c>
      <c r="F184">
        <f>IF(A184="","",INDEX({"Baisakh","Jestha","Asar","Shrawan","Bhadra","Ashwin","Kartik","Mangsir","Poush","Magh","Falgun","Chaitra"},D184))</f>
        <v/>
      </c>
      <c r="G184">
        <f>IF(A184="","",MATCH(A184,BS_Data!$N$2:$N$123,1))</f>
        <v/>
      </c>
      <c r="H184">
        <f>IF(A184="","",A184-INDEX(BS_Data!$N$2:$N$123,G184))</f>
        <v/>
      </c>
    </row>
    <row r="185">
      <c r="A185" s="11" t="n"/>
      <c r="B185">
        <f>IF(A185="","",C185&amp;"-"&amp;TEXT(D185,"00")&amp;"-"&amp;TEXT(E185,"00"))</f>
        <v/>
      </c>
      <c r="C185">
        <f>IF(A185="","",INDEX(BS_Data!$A$2:$A$123,G185))</f>
        <v/>
      </c>
      <c r="D185">
        <f>IF(A185="","",MATCH(H185,INDEX(BS_Data!$O$2:$Z$123,G185,0),1))</f>
        <v/>
      </c>
      <c r="E185">
        <f>IF(A185="","",H185-INDEX(BS_Data!$O$2:$Z$123,G185,D185)+1)</f>
        <v/>
      </c>
      <c r="F185">
        <f>IF(A185="","",INDEX({"Baisakh","Jestha","Asar","Shrawan","Bhadra","Ashwin","Kartik","Mangsir","Poush","Magh","Falgun","Chaitra"},D185))</f>
        <v/>
      </c>
      <c r="G185">
        <f>IF(A185="","",MATCH(A185,BS_Data!$N$2:$N$123,1))</f>
        <v/>
      </c>
      <c r="H185">
        <f>IF(A185="","",A185-INDEX(BS_Data!$N$2:$N$123,G185))</f>
        <v/>
      </c>
    </row>
    <row r="186">
      <c r="A186" s="11" t="n"/>
      <c r="B186">
        <f>IF(A186="","",C186&amp;"-"&amp;TEXT(D186,"00")&amp;"-"&amp;TEXT(E186,"00"))</f>
        <v/>
      </c>
      <c r="C186">
        <f>IF(A186="","",INDEX(BS_Data!$A$2:$A$123,G186))</f>
        <v/>
      </c>
      <c r="D186">
        <f>IF(A186="","",MATCH(H186,INDEX(BS_Data!$O$2:$Z$123,G186,0),1))</f>
        <v/>
      </c>
      <c r="E186">
        <f>IF(A186="","",H186-INDEX(BS_Data!$O$2:$Z$123,G186,D186)+1)</f>
        <v/>
      </c>
      <c r="F186">
        <f>IF(A186="","",INDEX({"Baisakh","Jestha","Asar","Shrawan","Bhadra","Ashwin","Kartik","Mangsir","Poush","Magh","Falgun","Chaitra"},D186))</f>
        <v/>
      </c>
      <c r="G186">
        <f>IF(A186="","",MATCH(A186,BS_Data!$N$2:$N$123,1))</f>
        <v/>
      </c>
      <c r="H186">
        <f>IF(A186="","",A186-INDEX(BS_Data!$N$2:$N$123,G186))</f>
        <v/>
      </c>
    </row>
    <row r="187">
      <c r="A187" s="11" t="n"/>
      <c r="B187">
        <f>IF(A187="","",C187&amp;"-"&amp;TEXT(D187,"00")&amp;"-"&amp;TEXT(E187,"00"))</f>
        <v/>
      </c>
      <c r="C187">
        <f>IF(A187="","",INDEX(BS_Data!$A$2:$A$123,G187))</f>
        <v/>
      </c>
      <c r="D187">
        <f>IF(A187="","",MATCH(H187,INDEX(BS_Data!$O$2:$Z$123,G187,0),1))</f>
        <v/>
      </c>
      <c r="E187">
        <f>IF(A187="","",H187-INDEX(BS_Data!$O$2:$Z$123,G187,D187)+1)</f>
        <v/>
      </c>
      <c r="F187">
        <f>IF(A187="","",INDEX({"Baisakh","Jestha","Asar","Shrawan","Bhadra","Ashwin","Kartik","Mangsir","Poush","Magh","Falgun","Chaitra"},D187))</f>
        <v/>
      </c>
      <c r="G187">
        <f>IF(A187="","",MATCH(A187,BS_Data!$N$2:$N$123,1))</f>
        <v/>
      </c>
      <c r="H187">
        <f>IF(A187="","",A187-INDEX(BS_Data!$N$2:$N$123,G187))</f>
        <v/>
      </c>
    </row>
    <row r="188">
      <c r="A188" s="11" t="n"/>
      <c r="B188">
        <f>IF(A188="","",C188&amp;"-"&amp;TEXT(D188,"00")&amp;"-"&amp;TEXT(E188,"00"))</f>
        <v/>
      </c>
      <c r="C188">
        <f>IF(A188="","",INDEX(BS_Data!$A$2:$A$123,G188))</f>
        <v/>
      </c>
      <c r="D188">
        <f>IF(A188="","",MATCH(H188,INDEX(BS_Data!$O$2:$Z$123,G188,0),1))</f>
        <v/>
      </c>
      <c r="E188">
        <f>IF(A188="","",H188-INDEX(BS_Data!$O$2:$Z$123,G188,D188)+1)</f>
        <v/>
      </c>
      <c r="F188">
        <f>IF(A188="","",INDEX({"Baisakh","Jestha","Asar","Shrawan","Bhadra","Ashwin","Kartik","Mangsir","Poush","Magh","Falgun","Chaitra"},D188))</f>
        <v/>
      </c>
      <c r="G188">
        <f>IF(A188="","",MATCH(A188,BS_Data!$N$2:$N$123,1))</f>
        <v/>
      </c>
      <c r="H188">
        <f>IF(A188="","",A188-INDEX(BS_Data!$N$2:$N$123,G188))</f>
        <v/>
      </c>
    </row>
    <row r="189">
      <c r="A189" s="11" t="n"/>
      <c r="B189">
        <f>IF(A189="","",C189&amp;"-"&amp;TEXT(D189,"00")&amp;"-"&amp;TEXT(E189,"00"))</f>
        <v/>
      </c>
      <c r="C189">
        <f>IF(A189="","",INDEX(BS_Data!$A$2:$A$123,G189))</f>
        <v/>
      </c>
      <c r="D189">
        <f>IF(A189="","",MATCH(H189,INDEX(BS_Data!$O$2:$Z$123,G189,0),1))</f>
        <v/>
      </c>
      <c r="E189">
        <f>IF(A189="","",H189-INDEX(BS_Data!$O$2:$Z$123,G189,D189)+1)</f>
        <v/>
      </c>
      <c r="F189">
        <f>IF(A189="","",INDEX({"Baisakh","Jestha","Asar","Shrawan","Bhadra","Ashwin","Kartik","Mangsir","Poush","Magh","Falgun","Chaitra"},D189))</f>
        <v/>
      </c>
      <c r="G189">
        <f>IF(A189="","",MATCH(A189,BS_Data!$N$2:$N$123,1))</f>
        <v/>
      </c>
      <c r="H189">
        <f>IF(A189="","",A189-INDEX(BS_Data!$N$2:$N$123,G189))</f>
        <v/>
      </c>
    </row>
    <row r="190">
      <c r="A190" s="11" t="n"/>
      <c r="B190">
        <f>IF(A190="","",C190&amp;"-"&amp;TEXT(D190,"00")&amp;"-"&amp;TEXT(E190,"00"))</f>
        <v/>
      </c>
      <c r="C190">
        <f>IF(A190="","",INDEX(BS_Data!$A$2:$A$123,G190))</f>
        <v/>
      </c>
      <c r="D190">
        <f>IF(A190="","",MATCH(H190,INDEX(BS_Data!$O$2:$Z$123,G190,0),1))</f>
        <v/>
      </c>
      <c r="E190">
        <f>IF(A190="","",H190-INDEX(BS_Data!$O$2:$Z$123,G190,D190)+1)</f>
        <v/>
      </c>
      <c r="F190">
        <f>IF(A190="","",INDEX({"Baisakh","Jestha","Asar","Shrawan","Bhadra","Ashwin","Kartik","Mangsir","Poush","Magh","Falgun","Chaitra"},D190))</f>
        <v/>
      </c>
      <c r="G190">
        <f>IF(A190="","",MATCH(A190,BS_Data!$N$2:$N$123,1))</f>
        <v/>
      </c>
      <c r="H190">
        <f>IF(A190="","",A190-INDEX(BS_Data!$N$2:$N$123,G190))</f>
        <v/>
      </c>
    </row>
    <row r="191">
      <c r="A191" s="11" t="n"/>
      <c r="B191">
        <f>IF(A191="","",C191&amp;"-"&amp;TEXT(D191,"00")&amp;"-"&amp;TEXT(E191,"00"))</f>
        <v/>
      </c>
      <c r="C191">
        <f>IF(A191="","",INDEX(BS_Data!$A$2:$A$123,G191))</f>
        <v/>
      </c>
      <c r="D191">
        <f>IF(A191="","",MATCH(H191,INDEX(BS_Data!$O$2:$Z$123,G191,0),1))</f>
        <v/>
      </c>
      <c r="E191">
        <f>IF(A191="","",H191-INDEX(BS_Data!$O$2:$Z$123,G191,D191)+1)</f>
        <v/>
      </c>
      <c r="F191">
        <f>IF(A191="","",INDEX({"Baisakh","Jestha","Asar","Shrawan","Bhadra","Ashwin","Kartik","Mangsir","Poush","Magh","Falgun","Chaitra"},D191))</f>
        <v/>
      </c>
      <c r="G191">
        <f>IF(A191="","",MATCH(A191,BS_Data!$N$2:$N$123,1))</f>
        <v/>
      </c>
      <c r="H191">
        <f>IF(A191="","",A191-INDEX(BS_Data!$N$2:$N$123,G191))</f>
        <v/>
      </c>
    </row>
    <row r="192">
      <c r="A192" s="11" t="n"/>
      <c r="B192">
        <f>IF(A192="","",C192&amp;"-"&amp;TEXT(D192,"00")&amp;"-"&amp;TEXT(E192,"00"))</f>
        <v/>
      </c>
      <c r="C192">
        <f>IF(A192="","",INDEX(BS_Data!$A$2:$A$123,G192))</f>
        <v/>
      </c>
      <c r="D192">
        <f>IF(A192="","",MATCH(H192,INDEX(BS_Data!$O$2:$Z$123,G192,0),1))</f>
        <v/>
      </c>
      <c r="E192">
        <f>IF(A192="","",H192-INDEX(BS_Data!$O$2:$Z$123,G192,D192)+1)</f>
        <v/>
      </c>
      <c r="F192">
        <f>IF(A192="","",INDEX({"Baisakh","Jestha","Asar","Shrawan","Bhadra","Ashwin","Kartik","Mangsir","Poush","Magh","Falgun","Chaitra"},D192))</f>
        <v/>
      </c>
      <c r="G192">
        <f>IF(A192="","",MATCH(A192,BS_Data!$N$2:$N$123,1))</f>
        <v/>
      </c>
      <c r="H192">
        <f>IF(A192="","",A192-INDEX(BS_Data!$N$2:$N$123,G192))</f>
        <v/>
      </c>
    </row>
    <row r="193">
      <c r="A193" s="11" t="n"/>
      <c r="B193">
        <f>IF(A193="","",C193&amp;"-"&amp;TEXT(D193,"00")&amp;"-"&amp;TEXT(E193,"00"))</f>
        <v/>
      </c>
      <c r="C193">
        <f>IF(A193="","",INDEX(BS_Data!$A$2:$A$123,G193))</f>
        <v/>
      </c>
      <c r="D193">
        <f>IF(A193="","",MATCH(H193,INDEX(BS_Data!$O$2:$Z$123,G193,0),1))</f>
        <v/>
      </c>
      <c r="E193">
        <f>IF(A193="","",H193-INDEX(BS_Data!$O$2:$Z$123,G193,D193)+1)</f>
        <v/>
      </c>
      <c r="F193">
        <f>IF(A193="","",INDEX({"Baisakh","Jestha","Asar","Shrawan","Bhadra","Ashwin","Kartik","Mangsir","Poush","Magh","Falgun","Chaitra"},D193))</f>
        <v/>
      </c>
      <c r="G193">
        <f>IF(A193="","",MATCH(A193,BS_Data!$N$2:$N$123,1))</f>
        <v/>
      </c>
      <c r="H193">
        <f>IF(A193="","",A193-INDEX(BS_Data!$N$2:$N$123,G193))</f>
        <v/>
      </c>
    </row>
    <row r="194">
      <c r="A194" s="11" t="n"/>
      <c r="B194">
        <f>IF(A194="","",C194&amp;"-"&amp;TEXT(D194,"00")&amp;"-"&amp;TEXT(E194,"00"))</f>
        <v/>
      </c>
      <c r="C194">
        <f>IF(A194="","",INDEX(BS_Data!$A$2:$A$123,G194))</f>
        <v/>
      </c>
      <c r="D194">
        <f>IF(A194="","",MATCH(H194,INDEX(BS_Data!$O$2:$Z$123,G194,0),1))</f>
        <v/>
      </c>
      <c r="E194">
        <f>IF(A194="","",H194-INDEX(BS_Data!$O$2:$Z$123,G194,D194)+1)</f>
        <v/>
      </c>
      <c r="F194">
        <f>IF(A194="","",INDEX({"Baisakh","Jestha","Asar","Shrawan","Bhadra","Ashwin","Kartik","Mangsir","Poush","Magh","Falgun","Chaitra"},D194))</f>
        <v/>
      </c>
      <c r="G194">
        <f>IF(A194="","",MATCH(A194,BS_Data!$N$2:$N$123,1))</f>
        <v/>
      </c>
      <c r="H194">
        <f>IF(A194="","",A194-INDEX(BS_Data!$N$2:$N$123,G194))</f>
        <v/>
      </c>
    </row>
    <row r="195">
      <c r="A195" s="11" t="n"/>
      <c r="B195">
        <f>IF(A195="","",C195&amp;"-"&amp;TEXT(D195,"00")&amp;"-"&amp;TEXT(E195,"00"))</f>
        <v/>
      </c>
      <c r="C195">
        <f>IF(A195="","",INDEX(BS_Data!$A$2:$A$123,G195))</f>
        <v/>
      </c>
      <c r="D195">
        <f>IF(A195="","",MATCH(H195,INDEX(BS_Data!$O$2:$Z$123,G195,0),1))</f>
        <v/>
      </c>
      <c r="E195">
        <f>IF(A195="","",H195-INDEX(BS_Data!$O$2:$Z$123,G195,D195)+1)</f>
        <v/>
      </c>
      <c r="F195">
        <f>IF(A195="","",INDEX({"Baisakh","Jestha","Asar","Shrawan","Bhadra","Ashwin","Kartik","Mangsir","Poush","Magh","Falgun","Chaitra"},D195))</f>
        <v/>
      </c>
      <c r="G195">
        <f>IF(A195="","",MATCH(A195,BS_Data!$N$2:$N$123,1))</f>
        <v/>
      </c>
      <c r="H195">
        <f>IF(A195="","",A195-INDEX(BS_Data!$N$2:$N$123,G195))</f>
        <v/>
      </c>
    </row>
    <row r="196">
      <c r="A196" s="11" t="n"/>
      <c r="B196">
        <f>IF(A196="","",C196&amp;"-"&amp;TEXT(D196,"00")&amp;"-"&amp;TEXT(E196,"00"))</f>
        <v/>
      </c>
      <c r="C196">
        <f>IF(A196="","",INDEX(BS_Data!$A$2:$A$123,G196))</f>
        <v/>
      </c>
      <c r="D196">
        <f>IF(A196="","",MATCH(H196,INDEX(BS_Data!$O$2:$Z$123,G196,0),1))</f>
        <v/>
      </c>
      <c r="E196">
        <f>IF(A196="","",H196-INDEX(BS_Data!$O$2:$Z$123,G196,D196)+1)</f>
        <v/>
      </c>
      <c r="F196">
        <f>IF(A196="","",INDEX({"Baisakh","Jestha","Asar","Shrawan","Bhadra","Ashwin","Kartik","Mangsir","Poush","Magh","Falgun","Chaitra"},D196))</f>
        <v/>
      </c>
      <c r="G196">
        <f>IF(A196="","",MATCH(A196,BS_Data!$N$2:$N$123,1))</f>
        <v/>
      </c>
      <c r="H196">
        <f>IF(A196="","",A196-INDEX(BS_Data!$N$2:$N$123,G196))</f>
        <v/>
      </c>
    </row>
    <row r="197">
      <c r="A197" s="11" t="n"/>
      <c r="B197">
        <f>IF(A197="","",C197&amp;"-"&amp;TEXT(D197,"00")&amp;"-"&amp;TEXT(E197,"00"))</f>
        <v/>
      </c>
      <c r="C197">
        <f>IF(A197="","",INDEX(BS_Data!$A$2:$A$123,G197))</f>
        <v/>
      </c>
      <c r="D197">
        <f>IF(A197="","",MATCH(H197,INDEX(BS_Data!$O$2:$Z$123,G197,0),1))</f>
        <v/>
      </c>
      <c r="E197">
        <f>IF(A197="","",H197-INDEX(BS_Data!$O$2:$Z$123,G197,D197)+1)</f>
        <v/>
      </c>
      <c r="F197">
        <f>IF(A197="","",INDEX({"Baisakh","Jestha","Asar","Shrawan","Bhadra","Ashwin","Kartik","Mangsir","Poush","Magh","Falgun","Chaitra"},D197))</f>
        <v/>
      </c>
      <c r="G197">
        <f>IF(A197="","",MATCH(A197,BS_Data!$N$2:$N$123,1))</f>
        <v/>
      </c>
      <c r="H197">
        <f>IF(A197="","",A197-INDEX(BS_Data!$N$2:$N$123,G197))</f>
        <v/>
      </c>
    </row>
    <row r="198">
      <c r="A198" s="11" t="n"/>
      <c r="B198">
        <f>IF(A198="","",C198&amp;"-"&amp;TEXT(D198,"00")&amp;"-"&amp;TEXT(E198,"00"))</f>
        <v/>
      </c>
      <c r="C198">
        <f>IF(A198="","",INDEX(BS_Data!$A$2:$A$123,G198))</f>
        <v/>
      </c>
      <c r="D198">
        <f>IF(A198="","",MATCH(H198,INDEX(BS_Data!$O$2:$Z$123,G198,0),1))</f>
        <v/>
      </c>
      <c r="E198">
        <f>IF(A198="","",H198-INDEX(BS_Data!$O$2:$Z$123,G198,D198)+1)</f>
        <v/>
      </c>
      <c r="F198">
        <f>IF(A198="","",INDEX({"Baisakh","Jestha","Asar","Shrawan","Bhadra","Ashwin","Kartik","Mangsir","Poush","Magh","Falgun","Chaitra"},D198))</f>
        <v/>
      </c>
      <c r="G198">
        <f>IF(A198="","",MATCH(A198,BS_Data!$N$2:$N$123,1))</f>
        <v/>
      </c>
      <c r="H198">
        <f>IF(A198="","",A198-INDEX(BS_Data!$N$2:$N$123,G198))</f>
        <v/>
      </c>
    </row>
    <row r="199">
      <c r="A199" s="11" t="n"/>
      <c r="B199">
        <f>IF(A199="","",C199&amp;"-"&amp;TEXT(D199,"00")&amp;"-"&amp;TEXT(E199,"00"))</f>
        <v/>
      </c>
      <c r="C199">
        <f>IF(A199="","",INDEX(BS_Data!$A$2:$A$123,G199))</f>
        <v/>
      </c>
      <c r="D199">
        <f>IF(A199="","",MATCH(H199,INDEX(BS_Data!$O$2:$Z$123,G199,0),1))</f>
        <v/>
      </c>
      <c r="E199">
        <f>IF(A199="","",H199-INDEX(BS_Data!$O$2:$Z$123,G199,D199)+1)</f>
        <v/>
      </c>
      <c r="F199">
        <f>IF(A199="","",INDEX({"Baisakh","Jestha","Asar","Shrawan","Bhadra","Ashwin","Kartik","Mangsir","Poush","Magh","Falgun","Chaitra"},D199))</f>
        <v/>
      </c>
      <c r="G199">
        <f>IF(A199="","",MATCH(A199,BS_Data!$N$2:$N$123,1))</f>
        <v/>
      </c>
      <c r="H199">
        <f>IF(A199="","",A199-INDEX(BS_Data!$N$2:$N$123,G199))</f>
        <v/>
      </c>
    </row>
    <row r="200">
      <c r="A200" s="11" t="n"/>
      <c r="B200">
        <f>IF(A200="","",C200&amp;"-"&amp;TEXT(D200,"00")&amp;"-"&amp;TEXT(E200,"00"))</f>
        <v/>
      </c>
      <c r="C200">
        <f>IF(A200="","",INDEX(BS_Data!$A$2:$A$123,G200))</f>
        <v/>
      </c>
      <c r="D200">
        <f>IF(A200="","",MATCH(H200,INDEX(BS_Data!$O$2:$Z$123,G200,0),1))</f>
        <v/>
      </c>
      <c r="E200">
        <f>IF(A200="","",H200-INDEX(BS_Data!$O$2:$Z$123,G200,D200)+1)</f>
        <v/>
      </c>
      <c r="F200">
        <f>IF(A200="","",INDEX({"Baisakh","Jestha","Asar","Shrawan","Bhadra","Ashwin","Kartik","Mangsir","Poush","Magh","Falgun","Chaitra"},D200))</f>
        <v/>
      </c>
      <c r="G200">
        <f>IF(A200="","",MATCH(A200,BS_Data!$N$2:$N$123,1))</f>
        <v/>
      </c>
      <c r="H200">
        <f>IF(A200="","",A200-INDEX(BS_Data!$N$2:$N$123,G200))</f>
        <v/>
      </c>
    </row>
    <row r="201">
      <c r="A201" s="11" t="n"/>
      <c r="B201">
        <f>IF(A201="","",C201&amp;"-"&amp;TEXT(D201,"00")&amp;"-"&amp;TEXT(E201,"00"))</f>
        <v/>
      </c>
      <c r="C201">
        <f>IF(A201="","",INDEX(BS_Data!$A$2:$A$123,G201))</f>
        <v/>
      </c>
      <c r="D201">
        <f>IF(A201="","",MATCH(H201,INDEX(BS_Data!$O$2:$Z$123,G201,0),1))</f>
        <v/>
      </c>
      <c r="E201">
        <f>IF(A201="","",H201-INDEX(BS_Data!$O$2:$Z$123,G201,D201)+1)</f>
        <v/>
      </c>
      <c r="F201">
        <f>IF(A201="","",INDEX({"Baisakh","Jestha","Asar","Shrawan","Bhadra","Ashwin","Kartik","Mangsir","Poush","Magh","Falgun","Chaitra"},D201))</f>
        <v/>
      </c>
      <c r="G201">
        <f>IF(A201="","",MATCH(A201,BS_Data!$N$2:$N$123,1))</f>
        <v/>
      </c>
      <c r="H201">
        <f>IF(A201="","",A201-INDEX(BS_Data!$N$2:$N$123,G201))</f>
        <v/>
      </c>
    </row>
    <row r="202">
      <c r="A202" s="11" t="n"/>
      <c r="B202">
        <f>IF(A202="","",C202&amp;"-"&amp;TEXT(D202,"00")&amp;"-"&amp;TEXT(E202,"00"))</f>
        <v/>
      </c>
      <c r="C202">
        <f>IF(A202="","",INDEX(BS_Data!$A$2:$A$123,G202))</f>
        <v/>
      </c>
      <c r="D202">
        <f>IF(A202="","",MATCH(H202,INDEX(BS_Data!$O$2:$Z$123,G202,0),1))</f>
        <v/>
      </c>
      <c r="E202">
        <f>IF(A202="","",H202-INDEX(BS_Data!$O$2:$Z$123,G202,D202)+1)</f>
        <v/>
      </c>
      <c r="F202">
        <f>IF(A202="","",INDEX({"Baisakh","Jestha","Asar","Shrawan","Bhadra","Ashwin","Kartik","Mangsir","Poush","Magh","Falgun","Chaitra"},D202))</f>
        <v/>
      </c>
      <c r="G202">
        <f>IF(A202="","",MATCH(A202,BS_Data!$N$2:$N$123,1))</f>
        <v/>
      </c>
      <c r="H202">
        <f>IF(A202="","",A202-INDEX(BS_Data!$N$2:$N$123,G202))</f>
        <v/>
      </c>
    </row>
    <row r="203">
      <c r="A203" s="11" t="n"/>
      <c r="B203">
        <f>IF(A203="","",C203&amp;"-"&amp;TEXT(D203,"00")&amp;"-"&amp;TEXT(E203,"00"))</f>
        <v/>
      </c>
      <c r="C203">
        <f>IF(A203="","",INDEX(BS_Data!$A$2:$A$123,G203))</f>
        <v/>
      </c>
      <c r="D203">
        <f>IF(A203="","",MATCH(H203,INDEX(BS_Data!$O$2:$Z$123,G203,0),1))</f>
        <v/>
      </c>
      <c r="E203">
        <f>IF(A203="","",H203-INDEX(BS_Data!$O$2:$Z$123,G203,D203)+1)</f>
        <v/>
      </c>
      <c r="F203">
        <f>IF(A203="","",INDEX({"Baisakh","Jestha","Asar","Shrawan","Bhadra","Ashwin","Kartik","Mangsir","Poush","Magh","Falgun","Chaitra"},D203))</f>
        <v/>
      </c>
      <c r="G203">
        <f>IF(A203="","",MATCH(A203,BS_Data!$N$2:$N$123,1))</f>
        <v/>
      </c>
      <c r="H203">
        <f>IF(A203="","",A203-INDEX(BS_Data!$N$2:$N$123,G203))</f>
        <v/>
      </c>
    </row>
    <row r="204">
      <c r="A204" s="11" t="n"/>
      <c r="B204">
        <f>IF(A204="","",C204&amp;"-"&amp;TEXT(D204,"00")&amp;"-"&amp;TEXT(E204,"00"))</f>
        <v/>
      </c>
      <c r="C204">
        <f>IF(A204="","",INDEX(BS_Data!$A$2:$A$123,G204))</f>
        <v/>
      </c>
      <c r="D204">
        <f>IF(A204="","",MATCH(H204,INDEX(BS_Data!$O$2:$Z$123,G204,0),1))</f>
        <v/>
      </c>
      <c r="E204">
        <f>IF(A204="","",H204-INDEX(BS_Data!$O$2:$Z$123,G204,D204)+1)</f>
        <v/>
      </c>
      <c r="F204">
        <f>IF(A204="","",INDEX({"Baisakh","Jestha","Asar","Shrawan","Bhadra","Ashwin","Kartik","Mangsir","Poush","Magh","Falgun","Chaitra"},D204))</f>
        <v/>
      </c>
      <c r="G204">
        <f>IF(A204="","",MATCH(A204,BS_Data!$N$2:$N$123,1))</f>
        <v/>
      </c>
      <c r="H204">
        <f>IF(A204="","",A204-INDEX(BS_Data!$N$2:$N$123,G204))</f>
        <v/>
      </c>
    </row>
    <row r="205">
      <c r="A205" s="11" t="n"/>
      <c r="B205">
        <f>IF(A205="","",C205&amp;"-"&amp;TEXT(D205,"00")&amp;"-"&amp;TEXT(E205,"00"))</f>
        <v/>
      </c>
      <c r="C205">
        <f>IF(A205="","",INDEX(BS_Data!$A$2:$A$123,G205))</f>
        <v/>
      </c>
      <c r="D205">
        <f>IF(A205="","",MATCH(H205,INDEX(BS_Data!$O$2:$Z$123,G205,0),1))</f>
        <v/>
      </c>
      <c r="E205">
        <f>IF(A205="","",H205-INDEX(BS_Data!$O$2:$Z$123,G205,D205)+1)</f>
        <v/>
      </c>
      <c r="F205">
        <f>IF(A205="","",INDEX({"Baisakh","Jestha","Asar","Shrawan","Bhadra","Ashwin","Kartik","Mangsir","Poush","Magh","Falgun","Chaitra"},D205))</f>
        <v/>
      </c>
      <c r="G205">
        <f>IF(A205="","",MATCH(A205,BS_Data!$N$2:$N$123,1))</f>
        <v/>
      </c>
      <c r="H205">
        <f>IF(A205="","",A205-INDEX(BS_Data!$N$2:$N$123,G205))</f>
        <v/>
      </c>
    </row>
    <row r="206">
      <c r="A206" s="11" t="n"/>
      <c r="B206">
        <f>IF(A206="","",C206&amp;"-"&amp;TEXT(D206,"00")&amp;"-"&amp;TEXT(E206,"00"))</f>
        <v/>
      </c>
      <c r="C206">
        <f>IF(A206="","",INDEX(BS_Data!$A$2:$A$123,G206))</f>
        <v/>
      </c>
      <c r="D206">
        <f>IF(A206="","",MATCH(H206,INDEX(BS_Data!$O$2:$Z$123,G206,0),1))</f>
        <v/>
      </c>
      <c r="E206">
        <f>IF(A206="","",H206-INDEX(BS_Data!$O$2:$Z$123,G206,D206)+1)</f>
        <v/>
      </c>
      <c r="F206">
        <f>IF(A206="","",INDEX({"Baisakh","Jestha","Asar","Shrawan","Bhadra","Ashwin","Kartik","Mangsir","Poush","Magh","Falgun","Chaitra"},D206))</f>
        <v/>
      </c>
      <c r="G206">
        <f>IF(A206="","",MATCH(A206,BS_Data!$N$2:$N$123,1))</f>
        <v/>
      </c>
      <c r="H206">
        <f>IF(A206="","",A206-INDEX(BS_Data!$N$2:$N$123,G206))</f>
        <v/>
      </c>
    </row>
    <row r="207">
      <c r="A207" s="11" t="n"/>
      <c r="B207">
        <f>IF(A207="","",C207&amp;"-"&amp;TEXT(D207,"00")&amp;"-"&amp;TEXT(E207,"00"))</f>
        <v/>
      </c>
      <c r="C207">
        <f>IF(A207="","",INDEX(BS_Data!$A$2:$A$123,G207))</f>
        <v/>
      </c>
      <c r="D207">
        <f>IF(A207="","",MATCH(H207,INDEX(BS_Data!$O$2:$Z$123,G207,0),1))</f>
        <v/>
      </c>
      <c r="E207">
        <f>IF(A207="","",H207-INDEX(BS_Data!$O$2:$Z$123,G207,D207)+1)</f>
        <v/>
      </c>
      <c r="F207">
        <f>IF(A207="","",INDEX({"Baisakh","Jestha","Asar","Shrawan","Bhadra","Ashwin","Kartik","Mangsir","Poush","Magh","Falgun","Chaitra"},D207))</f>
        <v/>
      </c>
      <c r="G207">
        <f>IF(A207="","",MATCH(A207,BS_Data!$N$2:$N$123,1))</f>
        <v/>
      </c>
      <c r="H207">
        <f>IF(A207="","",A207-INDEX(BS_Data!$N$2:$N$123,G207))</f>
        <v/>
      </c>
    </row>
    <row r="208">
      <c r="A208" s="11" t="n"/>
      <c r="B208">
        <f>IF(A208="","",C208&amp;"-"&amp;TEXT(D208,"00")&amp;"-"&amp;TEXT(E208,"00"))</f>
        <v/>
      </c>
      <c r="C208">
        <f>IF(A208="","",INDEX(BS_Data!$A$2:$A$123,G208))</f>
        <v/>
      </c>
      <c r="D208">
        <f>IF(A208="","",MATCH(H208,INDEX(BS_Data!$O$2:$Z$123,G208,0),1))</f>
        <v/>
      </c>
      <c r="E208">
        <f>IF(A208="","",H208-INDEX(BS_Data!$O$2:$Z$123,G208,D208)+1)</f>
        <v/>
      </c>
      <c r="F208">
        <f>IF(A208="","",INDEX({"Baisakh","Jestha","Asar","Shrawan","Bhadra","Ashwin","Kartik","Mangsir","Poush","Magh","Falgun","Chaitra"},D208))</f>
        <v/>
      </c>
      <c r="G208">
        <f>IF(A208="","",MATCH(A208,BS_Data!$N$2:$N$123,1))</f>
        <v/>
      </c>
      <c r="H208">
        <f>IF(A208="","",A208-INDEX(BS_Data!$N$2:$N$123,G208))</f>
        <v/>
      </c>
    </row>
    <row r="209">
      <c r="A209" s="11" t="n"/>
      <c r="B209">
        <f>IF(A209="","",C209&amp;"-"&amp;TEXT(D209,"00")&amp;"-"&amp;TEXT(E209,"00"))</f>
        <v/>
      </c>
      <c r="C209">
        <f>IF(A209="","",INDEX(BS_Data!$A$2:$A$123,G209))</f>
        <v/>
      </c>
      <c r="D209">
        <f>IF(A209="","",MATCH(H209,INDEX(BS_Data!$O$2:$Z$123,G209,0),1))</f>
        <v/>
      </c>
      <c r="E209">
        <f>IF(A209="","",H209-INDEX(BS_Data!$O$2:$Z$123,G209,D209)+1)</f>
        <v/>
      </c>
      <c r="F209">
        <f>IF(A209="","",INDEX({"Baisakh","Jestha","Asar","Shrawan","Bhadra","Ashwin","Kartik","Mangsir","Poush","Magh","Falgun","Chaitra"},D209))</f>
        <v/>
      </c>
      <c r="G209">
        <f>IF(A209="","",MATCH(A209,BS_Data!$N$2:$N$123,1))</f>
        <v/>
      </c>
      <c r="H209">
        <f>IF(A209="","",A209-INDEX(BS_Data!$N$2:$N$123,G209))</f>
        <v/>
      </c>
    </row>
    <row r="210">
      <c r="A210" s="11" t="n"/>
      <c r="B210">
        <f>IF(A210="","",C210&amp;"-"&amp;TEXT(D210,"00")&amp;"-"&amp;TEXT(E210,"00"))</f>
        <v/>
      </c>
      <c r="C210">
        <f>IF(A210="","",INDEX(BS_Data!$A$2:$A$123,G210))</f>
        <v/>
      </c>
      <c r="D210">
        <f>IF(A210="","",MATCH(H210,INDEX(BS_Data!$O$2:$Z$123,G210,0),1))</f>
        <v/>
      </c>
      <c r="E210">
        <f>IF(A210="","",H210-INDEX(BS_Data!$O$2:$Z$123,G210,D210)+1)</f>
        <v/>
      </c>
      <c r="F210">
        <f>IF(A210="","",INDEX({"Baisakh","Jestha","Asar","Shrawan","Bhadra","Ashwin","Kartik","Mangsir","Poush","Magh","Falgun","Chaitra"},D210))</f>
        <v/>
      </c>
      <c r="G210">
        <f>IF(A210="","",MATCH(A210,BS_Data!$N$2:$N$123,1))</f>
        <v/>
      </c>
      <c r="H210">
        <f>IF(A210="","",A210-INDEX(BS_Data!$N$2:$N$123,G210))</f>
        <v/>
      </c>
    </row>
    <row r="211">
      <c r="A211" s="11" t="n"/>
      <c r="B211">
        <f>IF(A211="","",C211&amp;"-"&amp;TEXT(D211,"00")&amp;"-"&amp;TEXT(E211,"00"))</f>
        <v/>
      </c>
      <c r="C211">
        <f>IF(A211="","",INDEX(BS_Data!$A$2:$A$123,G211))</f>
        <v/>
      </c>
      <c r="D211">
        <f>IF(A211="","",MATCH(H211,INDEX(BS_Data!$O$2:$Z$123,G211,0),1))</f>
        <v/>
      </c>
      <c r="E211">
        <f>IF(A211="","",H211-INDEX(BS_Data!$O$2:$Z$123,G211,D211)+1)</f>
        <v/>
      </c>
      <c r="F211">
        <f>IF(A211="","",INDEX({"Baisakh","Jestha","Asar","Shrawan","Bhadra","Ashwin","Kartik","Mangsir","Poush","Magh","Falgun","Chaitra"},D211))</f>
        <v/>
      </c>
      <c r="G211">
        <f>IF(A211="","",MATCH(A211,BS_Data!$N$2:$N$123,1))</f>
        <v/>
      </c>
      <c r="H211">
        <f>IF(A211="","",A211-INDEX(BS_Data!$N$2:$N$123,G211))</f>
        <v/>
      </c>
    </row>
    <row r="212">
      <c r="A212" s="11" t="n"/>
      <c r="B212">
        <f>IF(A212="","",C212&amp;"-"&amp;TEXT(D212,"00")&amp;"-"&amp;TEXT(E212,"00"))</f>
        <v/>
      </c>
      <c r="C212">
        <f>IF(A212="","",INDEX(BS_Data!$A$2:$A$123,G212))</f>
        <v/>
      </c>
      <c r="D212">
        <f>IF(A212="","",MATCH(H212,INDEX(BS_Data!$O$2:$Z$123,G212,0),1))</f>
        <v/>
      </c>
      <c r="E212">
        <f>IF(A212="","",H212-INDEX(BS_Data!$O$2:$Z$123,G212,D212)+1)</f>
        <v/>
      </c>
      <c r="F212">
        <f>IF(A212="","",INDEX({"Baisakh","Jestha","Asar","Shrawan","Bhadra","Ashwin","Kartik","Mangsir","Poush","Magh","Falgun","Chaitra"},D212))</f>
        <v/>
      </c>
      <c r="G212">
        <f>IF(A212="","",MATCH(A212,BS_Data!$N$2:$N$123,1))</f>
        <v/>
      </c>
      <c r="H212">
        <f>IF(A212="","",A212-INDEX(BS_Data!$N$2:$N$123,G212))</f>
        <v/>
      </c>
    </row>
    <row r="213">
      <c r="A213" s="11" t="n"/>
      <c r="B213">
        <f>IF(A213="","",C213&amp;"-"&amp;TEXT(D213,"00")&amp;"-"&amp;TEXT(E213,"00"))</f>
        <v/>
      </c>
      <c r="C213">
        <f>IF(A213="","",INDEX(BS_Data!$A$2:$A$123,G213))</f>
        <v/>
      </c>
      <c r="D213">
        <f>IF(A213="","",MATCH(H213,INDEX(BS_Data!$O$2:$Z$123,G213,0),1))</f>
        <v/>
      </c>
      <c r="E213">
        <f>IF(A213="","",H213-INDEX(BS_Data!$O$2:$Z$123,G213,D213)+1)</f>
        <v/>
      </c>
      <c r="F213">
        <f>IF(A213="","",INDEX({"Baisakh","Jestha","Asar","Shrawan","Bhadra","Ashwin","Kartik","Mangsir","Poush","Magh","Falgun","Chaitra"},D213))</f>
        <v/>
      </c>
      <c r="G213">
        <f>IF(A213="","",MATCH(A213,BS_Data!$N$2:$N$123,1))</f>
        <v/>
      </c>
      <c r="H213">
        <f>IF(A213="","",A213-INDEX(BS_Data!$N$2:$N$123,G213))</f>
        <v/>
      </c>
    </row>
    <row r="214">
      <c r="A214" s="11" t="n"/>
      <c r="B214">
        <f>IF(A214="","",C214&amp;"-"&amp;TEXT(D214,"00")&amp;"-"&amp;TEXT(E214,"00"))</f>
        <v/>
      </c>
      <c r="C214">
        <f>IF(A214="","",INDEX(BS_Data!$A$2:$A$123,G214))</f>
        <v/>
      </c>
      <c r="D214">
        <f>IF(A214="","",MATCH(H214,INDEX(BS_Data!$O$2:$Z$123,G214,0),1))</f>
        <v/>
      </c>
      <c r="E214">
        <f>IF(A214="","",H214-INDEX(BS_Data!$O$2:$Z$123,G214,D214)+1)</f>
        <v/>
      </c>
      <c r="F214">
        <f>IF(A214="","",INDEX({"Baisakh","Jestha","Asar","Shrawan","Bhadra","Ashwin","Kartik","Mangsir","Poush","Magh","Falgun","Chaitra"},D214))</f>
        <v/>
      </c>
      <c r="G214">
        <f>IF(A214="","",MATCH(A214,BS_Data!$N$2:$N$123,1))</f>
        <v/>
      </c>
      <c r="H214">
        <f>IF(A214="","",A214-INDEX(BS_Data!$N$2:$N$123,G214))</f>
        <v/>
      </c>
    </row>
    <row r="215">
      <c r="A215" s="11" t="n"/>
      <c r="B215">
        <f>IF(A215="","",C215&amp;"-"&amp;TEXT(D215,"00")&amp;"-"&amp;TEXT(E215,"00"))</f>
        <v/>
      </c>
      <c r="C215">
        <f>IF(A215="","",INDEX(BS_Data!$A$2:$A$123,G215))</f>
        <v/>
      </c>
      <c r="D215">
        <f>IF(A215="","",MATCH(H215,INDEX(BS_Data!$O$2:$Z$123,G215,0),1))</f>
        <v/>
      </c>
      <c r="E215">
        <f>IF(A215="","",H215-INDEX(BS_Data!$O$2:$Z$123,G215,D215)+1)</f>
        <v/>
      </c>
      <c r="F215">
        <f>IF(A215="","",INDEX({"Baisakh","Jestha","Asar","Shrawan","Bhadra","Ashwin","Kartik","Mangsir","Poush","Magh","Falgun","Chaitra"},D215))</f>
        <v/>
      </c>
      <c r="G215">
        <f>IF(A215="","",MATCH(A215,BS_Data!$N$2:$N$123,1))</f>
        <v/>
      </c>
      <c r="H215">
        <f>IF(A215="","",A215-INDEX(BS_Data!$N$2:$N$123,G215))</f>
        <v/>
      </c>
    </row>
    <row r="216">
      <c r="A216" s="11" t="n"/>
      <c r="B216">
        <f>IF(A216="","",C216&amp;"-"&amp;TEXT(D216,"00")&amp;"-"&amp;TEXT(E216,"00"))</f>
        <v/>
      </c>
      <c r="C216">
        <f>IF(A216="","",INDEX(BS_Data!$A$2:$A$123,G216))</f>
        <v/>
      </c>
      <c r="D216">
        <f>IF(A216="","",MATCH(H216,INDEX(BS_Data!$O$2:$Z$123,G216,0),1))</f>
        <v/>
      </c>
      <c r="E216">
        <f>IF(A216="","",H216-INDEX(BS_Data!$O$2:$Z$123,G216,D216)+1)</f>
        <v/>
      </c>
      <c r="F216">
        <f>IF(A216="","",INDEX({"Baisakh","Jestha","Asar","Shrawan","Bhadra","Ashwin","Kartik","Mangsir","Poush","Magh","Falgun","Chaitra"},D216))</f>
        <v/>
      </c>
      <c r="G216">
        <f>IF(A216="","",MATCH(A216,BS_Data!$N$2:$N$123,1))</f>
        <v/>
      </c>
      <c r="H216">
        <f>IF(A216="","",A216-INDEX(BS_Data!$N$2:$N$123,G216))</f>
        <v/>
      </c>
    </row>
    <row r="217">
      <c r="A217" s="11" t="n"/>
      <c r="B217">
        <f>IF(A217="","",C217&amp;"-"&amp;TEXT(D217,"00")&amp;"-"&amp;TEXT(E217,"00"))</f>
        <v/>
      </c>
      <c r="C217">
        <f>IF(A217="","",INDEX(BS_Data!$A$2:$A$123,G217))</f>
        <v/>
      </c>
      <c r="D217">
        <f>IF(A217="","",MATCH(H217,INDEX(BS_Data!$O$2:$Z$123,G217,0),1))</f>
        <v/>
      </c>
      <c r="E217">
        <f>IF(A217="","",H217-INDEX(BS_Data!$O$2:$Z$123,G217,D217)+1)</f>
        <v/>
      </c>
      <c r="F217">
        <f>IF(A217="","",INDEX({"Baisakh","Jestha","Asar","Shrawan","Bhadra","Ashwin","Kartik","Mangsir","Poush","Magh","Falgun","Chaitra"},D217))</f>
        <v/>
      </c>
      <c r="G217">
        <f>IF(A217="","",MATCH(A217,BS_Data!$N$2:$N$123,1))</f>
        <v/>
      </c>
      <c r="H217">
        <f>IF(A217="","",A217-INDEX(BS_Data!$N$2:$N$123,G217))</f>
        <v/>
      </c>
    </row>
    <row r="218">
      <c r="A218" s="11" t="n"/>
      <c r="B218">
        <f>IF(A218="","",C218&amp;"-"&amp;TEXT(D218,"00")&amp;"-"&amp;TEXT(E218,"00"))</f>
        <v/>
      </c>
      <c r="C218">
        <f>IF(A218="","",INDEX(BS_Data!$A$2:$A$123,G218))</f>
        <v/>
      </c>
      <c r="D218">
        <f>IF(A218="","",MATCH(H218,INDEX(BS_Data!$O$2:$Z$123,G218,0),1))</f>
        <v/>
      </c>
      <c r="E218">
        <f>IF(A218="","",H218-INDEX(BS_Data!$O$2:$Z$123,G218,D218)+1)</f>
        <v/>
      </c>
      <c r="F218">
        <f>IF(A218="","",INDEX({"Baisakh","Jestha","Asar","Shrawan","Bhadra","Ashwin","Kartik","Mangsir","Poush","Magh","Falgun","Chaitra"},D218))</f>
        <v/>
      </c>
      <c r="G218">
        <f>IF(A218="","",MATCH(A218,BS_Data!$N$2:$N$123,1))</f>
        <v/>
      </c>
      <c r="H218">
        <f>IF(A218="","",A218-INDEX(BS_Data!$N$2:$N$123,G218))</f>
        <v/>
      </c>
    </row>
    <row r="219">
      <c r="A219" s="11" t="n"/>
      <c r="B219">
        <f>IF(A219="","",C219&amp;"-"&amp;TEXT(D219,"00")&amp;"-"&amp;TEXT(E219,"00"))</f>
        <v/>
      </c>
      <c r="C219">
        <f>IF(A219="","",INDEX(BS_Data!$A$2:$A$123,G219))</f>
        <v/>
      </c>
      <c r="D219">
        <f>IF(A219="","",MATCH(H219,INDEX(BS_Data!$O$2:$Z$123,G219,0),1))</f>
        <v/>
      </c>
      <c r="E219">
        <f>IF(A219="","",H219-INDEX(BS_Data!$O$2:$Z$123,G219,D219)+1)</f>
        <v/>
      </c>
      <c r="F219">
        <f>IF(A219="","",INDEX({"Baisakh","Jestha","Asar","Shrawan","Bhadra","Ashwin","Kartik","Mangsir","Poush","Magh","Falgun","Chaitra"},D219))</f>
        <v/>
      </c>
      <c r="G219">
        <f>IF(A219="","",MATCH(A219,BS_Data!$N$2:$N$123,1))</f>
        <v/>
      </c>
      <c r="H219">
        <f>IF(A219="","",A219-INDEX(BS_Data!$N$2:$N$123,G219))</f>
        <v/>
      </c>
    </row>
    <row r="220">
      <c r="A220" s="11" t="n"/>
      <c r="B220">
        <f>IF(A220="","",C220&amp;"-"&amp;TEXT(D220,"00")&amp;"-"&amp;TEXT(E220,"00"))</f>
        <v/>
      </c>
      <c r="C220">
        <f>IF(A220="","",INDEX(BS_Data!$A$2:$A$123,G220))</f>
        <v/>
      </c>
      <c r="D220">
        <f>IF(A220="","",MATCH(H220,INDEX(BS_Data!$O$2:$Z$123,G220,0),1))</f>
        <v/>
      </c>
      <c r="E220">
        <f>IF(A220="","",H220-INDEX(BS_Data!$O$2:$Z$123,G220,D220)+1)</f>
        <v/>
      </c>
      <c r="F220">
        <f>IF(A220="","",INDEX({"Baisakh","Jestha","Asar","Shrawan","Bhadra","Ashwin","Kartik","Mangsir","Poush","Magh","Falgun","Chaitra"},D220))</f>
        <v/>
      </c>
      <c r="G220">
        <f>IF(A220="","",MATCH(A220,BS_Data!$N$2:$N$123,1))</f>
        <v/>
      </c>
      <c r="H220">
        <f>IF(A220="","",A220-INDEX(BS_Data!$N$2:$N$123,G220))</f>
        <v/>
      </c>
    </row>
    <row r="221">
      <c r="A221" s="11" t="n"/>
      <c r="B221">
        <f>IF(A221="","",C221&amp;"-"&amp;TEXT(D221,"00")&amp;"-"&amp;TEXT(E221,"00"))</f>
        <v/>
      </c>
      <c r="C221">
        <f>IF(A221="","",INDEX(BS_Data!$A$2:$A$123,G221))</f>
        <v/>
      </c>
      <c r="D221">
        <f>IF(A221="","",MATCH(H221,INDEX(BS_Data!$O$2:$Z$123,G221,0),1))</f>
        <v/>
      </c>
      <c r="E221">
        <f>IF(A221="","",H221-INDEX(BS_Data!$O$2:$Z$123,G221,D221)+1)</f>
        <v/>
      </c>
      <c r="F221">
        <f>IF(A221="","",INDEX({"Baisakh","Jestha","Asar","Shrawan","Bhadra","Ashwin","Kartik","Mangsir","Poush","Magh","Falgun","Chaitra"},D221))</f>
        <v/>
      </c>
      <c r="G221">
        <f>IF(A221="","",MATCH(A221,BS_Data!$N$2:$N$123,1))</f>
        <v/>
      </c>
      <c r="H221">
        <f>IF(A221="","",A221-INDEX(BS_Data!$N$2:$N$123,G221))</f>
        <v/>
      </c>
    </row>
    <row r="222">
      <c r="A222" s="11" t="n"/>
      <c r="B222">
        <f>IF(A222="","",C222&amp;"-"&amp;TEXT(D222,"00")&amp;"-"&amp;TEXT(E222,"00"))</f>
        <v/>
      </c>
      <c r="C222">
        <f>IF(A222="","",INDEX(BS_Data!$A$2:$A$123,G222))</f>
        <v/>
      </c>
      <c r="D222">
        <f>IF(A222="","",MATCH(H222,INDEX(BS_Data!$O$2:$Z$123,G222,0),1))</f>
        <v/>
      </c>
      <c r="E222">
        <f>IF(A222="","",H222-INDEX(BS_Data!$O$2:$Z$123,G222,D222)+1)</f>
        <v/>
      </c>
      <c r="F222">
        <f>IF(A222="","",INDEX({"Baisakh","Jestha","Asar","Shrawan","Bhadra","Ashwin","Kartik","Mangsir","Poush","Magh","Falgun","Chaitra"},D222))</f>
        <v/>
      </c>
      <c r="G222">
        <f>IF(A222="","",MATCH(A222,BS_Data!$N$2:$N$123,1))</f>
        <v/>
      </c>
      <c r="H222">
        <f>IF(A222="","",A222-INDEX(BS_Data!$N$2:$N$123,G222))</f>
        <v/>
      </c>
    </row>
    <row r="223">
      <c r="A223" s="11" t="n"/>
      <c r="B223">
        <f>IF(A223="","",C223&amp;"-"&amp;TEXT(D223,"00")&amp;"-"&amp;TEXT(E223,"00"))</f>
        <v/>
      </c>
      <c r="C223">
        <f>IF(A223="","",INDEX(BS_Data!$A$2:$A$123,G223))</f>
        <v/>
      </c>
      <c r="D223">
        <f>IF(A223="","",MATCH(H223,INDEX(BS_Data!$O$2:$Z$123,G223,0),1))</f>
        <v/>
      </c>
      <c r="E223">
        <f>IF(A223="","",H223-INDEX(BS_Data!$O$2:$Z$123,G223,D223)+1)</f>
        <v/>
      </c>
      <c r="F223">
        <f>IF(A223="","",INDEX({"Baisakh","Jestha","Asar","Shrawan","Bhadra","Ashwin","Kartik","Mangsir","Poush","Magh","Falgun","Chaitra"},D223))</f>
        <v/>
      </c>
      <c r="G223">
        <f>IF(A223="","",MATCH(A223,BS_Data!$N$2:$N$123,1))</f>
        <v/>
      </c>
      <c r="H223">
        <f>IF(A223="","",A223-INDEX(BS_Data!$N$2:$N$123,G223))</f>
        <v/>
      </c>
    </row>
    <row r="224">
      <c r="A224" s="11" t="n"/>
      <c r="B224">
        <f>IF(A224="","",C224&amp;"-"&amp;TEXT(D224,"00")&amp;"-"&amp;TEXT(E224,"00"))</f>
        <v/>
      </c>
      <c r="C224">
        <f>IF(A224="","",INDEX(BS_Data!$A$2:$A$123,G224))</f>
        <v/>
      </c>
      <c r="D224">
        <f>IF(A224="","",MATCH(H224,INDEX(BS_Data!$O$2:$Z$123,G224,0),1))</f>
        <v/>
      </c>
      <c r="E224">
        <f>IF(A224="","",H224-INDEX(BS_Data!$O$2:$Z$123,G224,D224)+1)</f>
        <v/>
      </c>
      <c r="F224">
        <f>IF(A224="","",INDEX({"Baisakh","Jestha","Asar","Shrawan","Bhadra","Ashwin","Kartik","Mangsir","Poush","Magh","Falgun","Chaitra"},D224))</f>
        <v/>
      </c>
      <c r="G224">
        <f>IF(A224="","",MATCH(A224,BS_Data!$N$2:$N$123,1))</f>
        <v/>
      </c>
      <c r="H224">
        <f>IF(A224="","",A224-INDEX(BS_Data!$N$2:$N$123,G224))</f>
        <v/>
      </c>
    </row>
    <row r="225">
      <c r="A225" s="11" t="n"/>
      <c r="B225">
        <f>IF(A225="","",C225&amp;"-"&amp;TEXT(D225,"00")&amp;"-"&amp;TEXT(E225,"00"))</f>
        <v/>
      </c>
      <c r="C225">
        <f>IF(A225="","",INDEX(BS_Data!$A$2:$A$123,G225))</f>
        <v/>
      </c>
      <c r="D225">
        <f>IF(A225="","",MATCH(H225,INDEX(BS_Data!$O$2:$Z$123,G225,0),1))</f>
        <v/>
      </c>
      <c r="E225">
        <f>IF(A225="","",H225-INDEX(BS_Data!$O$2:$Z$123,G225,D225)+1)</f>
        <v/>
      </c>
      <c r="F225">
        <f>IF(A225="","",INDEX({"Baisakh","Jestha","Asar","Shrawan","Bhadra","Ashwin","Kartik","Mangsir","Poush","Magh","Falgun","Chaitra"},D225))</f>
        <v/>
      </c>
      <c r="G225">
        <f>IF(A225="","",MATCH(A225,BS_Data!$N$2:$N$123,1))</f>
        <v/>
      </c>
      <c r="H225">
        <f>IF(A225="","",A225-INDEX(BS_Data!$N$2:$N$123,G225))</f>
        <v/>
      </c>
    </row>
    <row r="226">
      <c r="A226" s="11" t="n"/>
      <c r="B226">
        <f>IF(A226="","",C226&amp;"-"&amp;TEXT(D226,"00")&amp;"-"&amp;TEXT(E226,"00"))</f>
        <v/>
      </c>
      <c r="C226">
        <f>IF(A226="","",INDEX(BS_Data!$A$2:$A$123,G226))</f>
        <v/>
      </c>
      <c r="D226">
        <f>IF(A226="","",MATCH(H226,INDEX(BS_Data!$O$2:$Z$123,G226,0),1))</f>
        <v/>
      </c>
      <c r="E226">
        <f>IF(A226="","",H226-INDEX(BS_Data!$O$2:$Z$123,G226,D226)+1)</f>
        <v/>
      </c>
      <c r="F226">
        <f>IF(A226="","",INDEX({"Baisakh","Jestha","Asar","Shrawan","Bhadra","Ashwin","Kartik","Mangsir","Poush","Magh","Falgun","Chaitra"},D226))</f>
        <v/>
      </c>
      <c r="G226">
        <f>IF(A226="","",MATCH(A226,BS_Data!$N$2:$N$123,1))</f>
        <v/>
      </c>
      <c r="H226">
        <f>IF(A226="","",A226-INDEX(BS_Data!$N$2:$N$123,G226))</f>
        <v/>
      </c>
    </row>
    <row r="227">
      <c r="A227" s="11" t="n"/>
      <c r="B227">
        <f>IF(A227="","",C227&amp;"-"&amp;TEXT(D227,"00")&amp;"-"&amp;TEXT(E227,"00"))</f>
        <v/>
      </c>
      <c r="C227">
        <f>IF(A227="","",INDEX(BS_Data!$A$2:$A$123,G227))</f>
        <v/>
      </c>
      <c r="D227">
        <f>IF(A227="","",MATCH(H227,INDEX(BS_Data!$O$2:$Z$123,G227,0),1))</f>
        <v/>
      </c>
      <c r="E227">
        <f>IF(A227="","",H227-INDEX(BS_Data!$O$2:$Z$123,G227,D227)+1)</f>
        <v/>
      </c>
      <c r="F227">
        <f>IF(A227="","",INDEX({"Baisakh","Jestha","Asar","Shrawan","Bhadra","Ashwin","Kartik","Mangsir","Poush","Magh","Falgun","Chaitra"},D227))</f>
        <v/>
      </c>
      <c r="G227">
        <f>IF(A227="","",MATCH(A227,BS_Data!$N$2:$N$123,1))</f>
        <v/>
      </c>
      <c r="H227">
        <f>IF(A227="","",A227-INDEX(BS_Data!$N$2:$N$123,G227))</f>
        <v/>
      </c>
    </row>
    <row r="228">
      <c r="A228" s="11" t="n"/>
      <c r="B228">
        <f>IF(A228="","",C228&amp;"-"&amp;TEXT(D228,"00")&amp;"-"&amp;TEXT(E228,"00"))</f>
        <v/>
      </c>
      <c r="C228">
        <f>IF(A228="","",INDEX(BS_Data!$A$2:$A$123,G228))</f>
        <v/>
      </c>
      <c r="D228">
        <f>IF(A228="","",MATCH(H228,INDEX(BS_Data!$O$2:$Z$123,G228,0),1))</f>
        <v/>
      </c>
      <c r="E228">
        <f>IF(A228="","",H228-INDEX(BS_Data!$O$2:$Z$123,G228,D228)+1)</f>
        <v/>
      </c>
      <c r="F228">
        <f>IF(A228="","",INDEX({"Baisakh","Jestha","Asar","Shrawan","Bhadra","Ashwin","Kartik","Mangsir","Poush","Magh","Falgun","Chaitra"},D228))</f>
        <v/>
      </c>
      <c r="G228">
        <f>IF(A228="","",MATCH(A228,BS_Data!$N$2:$N$123,1))</f>
        <v/>
      </c>
      <c r="H228">
        <f>IF(A228="","",A228-INDEX(BS_Data!$N$2:$N$123,G228))</f>
        <v/>
      </c>
    </row>
    <row r="229">
      <c r="A229" s="11" t="n"/>
      <c r="B229">
        <f>IF(A229="","",C229&amp;"-"&amp;TEXT(D229,"00")&amp;"-"&amp;TEXT(E229,"00"))</f>
        <v/>
      </c>
      <c r="C229">
        <f>IF(A229="","",INDEX(BS_Data!$A$2:$A$123,G229))</f>
        <v/>
      </c>
      <c r="D229">
        <f>IF(A229="","",MATCH(H229,INDEX(BS_Data!$O$2:$Z$123,G229,0),1))</f>
        <v/>
      </c>
      <c r="E229">
        <f>IF(A229="","",H229-INDEX(BS_Data!$O$2:$Z$123,G229,D229)+1)</f>
        <v/>
      </c>
      <c r="F229">
        <f>IF(A229="","",INDEX({"Baisakh","Jestha","Asar","Shrawan","Bhadra","Ashwin","Kartik","Mangsir","Poush","Magh","Falgun","Chaitra"},D229))</f>
        <v/>
      </c>
      <c r="G229">
        <f>IF(A229="","",MATCH(A229,BS_Data!$N$2:$N$123,1))</f>
        <v/>
      </c>
      <c r="H229">
        <f>IF(A229="","",A229-INDEX(BS_Data!$N$2:$N$123,G229))</f>
        <v/>
      </c>
    </row>
    <row r="230">
      <c r="A230" s="11" t="n"/>
      <c r="B230">
        <f>IF(A230="","",C230&amp;"-"&amp;TEXT(D230,"00")&amp;"-"&amp;TEXT(E230,"00"))</f>
        <v/>
      </c>
      <c r="C230">
        <f>IF(A230="","",INDEX(BS_Data!$A$2:$A$123,G230))</f>
        <v/>
      </c>
      <c r="D230">
        <f>IF(A230="","",MATCH(H230,INDEX(BS_Data!$O$2:$Z$123,G230,0),1))</f>
        <v/>
      </c>
      <c r="E230">
        <f>IF(A230="","",H230-INDEX(BS_Data!$O$2:$Z$123,G230,D230)+1)</f>
        <v/>
      </c>
      <c r="F230">
        <f>IF(A230="","",INDEX({"Baisakh","Jestha","Asar","Shrawan","Bhadra","Ashwin","Kartik","Mangsir","Poush","Magh","Falgun","Chaitra"},D230))</f>
        <v/>
      </c>
      <c r="G230">
        <f>IF(A230="","",MATCH(A230,BS_Data!$N$2:$N$123,1))</f>
        <v/>
      </c>
      <c r="H230">
        <f>IF(A230="","",A230-INDEX(BS_Data!$N$2:$N$123,G230))</f>
        <v/>
      </c>
    </row>
    <row r="231">
      <c r="A231" s="11" t="n"/>
      <c r="B231">
        <f>IF(A231="","",C231&amp;"-"&amp;TEXT(D231,"00")&amp;"-"&amp;TEXT(E231,"00"))</f>
        <v/>
      </c>
      <c r="C231">
        <f>IF(A231="","",INDEX(BS_Data!$A$2:$A$123,G231))</f>
        <v/>
      </c>
      <c r="D231">
        <f>IF(A231="","",MATCH(H231,INDEX(BS_Data!$O$2:$Z$123,G231,0),1))</f>
        <v/>
      </c>
      <c r="E231">
        <f>IF(A231="","",H231-INDEX(BS_Data!$O$2:$Z$123,G231,D231)+1)</f>
        <v/>
      </c>
      <c r="F231">
        <f>IF(A231="","",INDEX({"Baisakh","Jestha","Asar","Shrawan","Bhadra","Ashwin","Kartik","Mangsir","Poush","Magh","Falgun","Chaitra"},D231))</f>
        <v/>
      </c>
      <c r="G231">
        <f>IF(A231="","",MATCH(A231,BS_Data!$N$2:$N$123,1))</f>
        <v/>
      </c>
      <c r="H231">
        <f>IF(A231="","",A231-INDEX(BS_Data!$N$2:$N$123,G231))</f>
        <v/>
      </c>
    </row>
    <row r="232">
      <c r="A232" s="11" t="n"/>
      <c r="B232">
        <f>IF(A232="","",C232&amp;"-"&amp;TEXT(D232,"00")&amp;"-"&amp;TEXT(E232,"00"))</f>
        <v/>
      </c>
      <c r="C232">
        <f>IF(A232="","",INDEX(BS_Data!$A$2:$A$123,G232))</f>
        <v/>
      </c>
      <c r="D232">
        <f>IF(A232="","",MATCH(H232,INDEX(BS_Data!$O$2:$Z$123,G232,0),1))</f>
        <v/>
      </c>
      <c r="E232">
        <f>IF(A232="","",H232-INDEX(BS_Data!$O$2:$Z$123,G232,D232)+1)</f>
        <v/>
      </c>
      <c r="F232">
        <f>IF(A232="","",INDEX({"Baisakh","Jestha","Asar","Shrawan","Bhadra","Ashwin","Kartik","Mangsir","Poush","Magh","Falgun","Chaitra"},D232))</f>
        <v/>
      </c>
      <c r="G232">
        <f>IF(A232="","",MATCH(A232,BS_Data!$N$2:$N$123,1))</f>
        <v/>
      </c>
      <c r="H232">
        <f>IF(A232="","",A232-INDEX(BS_Data!$N$2:$N$123,G232))</f>
        <v/>
      </c>
    </row>
    <row r="233">
      <c r="A233" s="11" t="n"/>
      <c r="B233">
        <f>IF(A233="","",C233&amp;"-"&amp;TEXT(D233,"00")&amp;"-"&amp;TEXT(E233,"00"))</f>
        <v/>
      </c>
      <c r="C233">
        <f>IF(A233="","",INDEX(BS_Data!$A$2:$A$123,G233))</f>
        <v/>
      </c>
      <c r="D233">
        <f>IF(A233="","",MATCH(H233,INDEX(BS_Data!$O$2:$Z$123,G233,0),1))</f>
        <v/>
      </c>
      <c r="E233">
        <f>IF(A233="","",H233-INDEX(BS_Data!$O$2:$Z$123,G233,D233)+1)</f>
        <v/>
      </c>
      <c r="F233">
        <f>IF(A233="","",INDEX({"Baisakh","Jestha","Asar","Shrawan","Bhadra","Ashwin","Kartik","Mangsir","Poush","Magh","Falgun","Chaitra"},D233))</f>
        <v/>
      </c>
      <c r="G233">
        <f>IF(A233="","",MATCH(A233,BS_Data!$N$2:$N$123,1))</f>
        <v/>
      </c>
      <c r="H233">
        <f>IF(A233="","",A233-INDEX(BS_Data!$N$2:$N$123,G233))</f>
        <v/>
      </c>
    </row>
    <row r="234">
      <c r="A234" s="11" t="n"/>
      <c r="B234">
        <f>IF(A234="","",C234&amp;"-"&amp;TEXT(D234,"00")&amp;"-"&amp;TEXT(E234,"00"))</f>
        <v/>
      </c>
      <c r="C234">
        <f>IF(A234="","",INDEX(BS_Data!$A$2:$A$123,G234))</f>
        <v/>
      </c>
      <c r="D234">
        <f>IF(A234="","",MATCH(H234,INDEX(BS_Data!$O$2:$Z$123,G234,0),1))</f>
        <v/>
      </c>
      <c r="E234">
        <f>IF(A234="","",H234-INDEX(BS_Data!$O$2:$Z$123,G234,D234)+1)</f>
        <v/>
      </c>
      <c r="F234">
        <f>IF(A234="","",INDEX({"Baisakh","Jestha","Asar","Shrawan","Bhadra","Ashwin","Kartik","Mangsir","Poush","Magh","Falgun","Chaitra"},D234))</f>
        <v/>
      </c>
      <c r="G234">
        <f>IF(A234="","",MATCH(A234,BS_Data!$N$2:$N$123,1))</f>
        <v/>
      </c>
      <c r="H234">
        <f>IF(A234="","",A234-INDEX(BS_Data!$N$2:$N$123,G234))</f>
        <v/>
      </c>
    </row>
    <row r="235">
      <c r="A235" s="11" t="n"/>
      <c r="B235">
        <f>IF(A235="","",C235&amp;"-"&amp;TEXT(D235,"00")&amp;"-"&amp;TEXT(E235,"00"))</f>
        <v/>
      </c>
      <c r="C235">
        <f>IF(A235="","",INDEX(BS_Data!$A$2:$A$123,G235))</f>
        <v/>
      </c>
      <c r="D235">
        <f>IF(A235="","",MATCH(H235,INDEX(BS_Data!$O$2:$Z$123,G235,0),1))</f>
        <v/>
      </c>
      <c r="E235">
        <f>IF(A235="","",H235-INDEX(BS_Data!$O$2:$Z$123,G235,D235)+1)</f>
        <v/>
      </c>
      <c r="F235">
        <f>IF(A235="","",INDEX({"Baisakh","Jestha","Asar","Shrawan","Bhadra","Ashwin","Kartik","Mangsir","Poush","Magh","Falgun","Chaitra"},D235))</f>
        <v/>
      </c>
      <c r="G235">
        <f>IF(A235="","",MATCH(A235,BS_Data!$N$2:$N$123,1))</f>
        <v/>
      </c>
      <c r="H235">
        <f>IF(A235="","",A235-INDEX(BS_Data!$N$2:$N$123,G235))</f>
        <v/>
      </c>
    </row>
    <row r="236">
      <c r="A236" s="11" t="n"/>
      <c r="B236">
        <f>IF(A236="","",C236&amp;"-"&amp;TEXT(D236,"00")&amp;"-"&amp;TEXT(E236,"00"))</f>
        <v/>
      </c>
      <c r="C236">
        <f>IF(A236="","",INDEX(BS_Data!$A$2:$A$123,G236))</f>
        <v/>
      </c>
      <c r="D236">
        <f>IF(A236="","",MATCH(H236,INDEX(BS_Data!$O$2:$Z$123,G236,0),1))</f>
        <v/>
      </c>
      <c r="E236">
        <f>IF(A236="","",H236-INDEX(BS_Data!$O$2:$Z$123,G236,D236)+1)</f>
        <v/>
      </c>
      <c r="F236">
        <f>IF(A236="","",INDEX({"Baisakh","Jestha","Asar","Shrawan","Bhadra","Ashwin","Kartik","Mangsir","Poush","Magh","Falgun","Chaitra"},D236))</f>
        <v/>
      </c>
      <c r="G236">
        <f>IF(A236="","",MATCH(A236,BS_Data!$N$2:$N$123,1))</f>
        <v/>
      </c>
      <c r="H236">
        <f>IF(A236="","",A236-INDEX(BS_Data!$N$2:$N$123,G236))</f>
        <v/>
      </c>
    </row>
    <row r="237">
      <c r="A237" s="11" t="n"/>
      <c r="B237">
        <f>IF(A237="","",C237&amp;"-"&amp;TEXT(D237,"00")&amp;"-"&amp;TEXT(E237,"00"))</f>
        <v/>
      </c>
      <c r="C237">
        <f>IF(A237="","",INDEX(BS_Data!$A$2:$A$123,G237))</f>
        <v/>
      </c>
      <c r="D237">
        <f>IF(A237="","",MATCH(H237,INDEX(BS_Data!$O$2:$Z$123,G237,0),1))</f>
        <v/>
      </c>
      <c r="E237">
        <f>IF(A237="","",H237-INDEX(BS_Data!$O$2:$Z$123,G237,D237)+1)</f>
        <v/>
      </c>
      <c r="F237">
        <f>IF(A237="","",INDEX({"Baisakh","Jestha","Asar","Shrawan","Bhadra","Ashwin","Kartik","Mangsir","Poush","Magh","Falgun","Chaitra"},D237))</f>
        <v/>
      </c>
      <c r="G237">
        <f>IF(A237="","",MATCH(A237,BS_Data!$N$2:$N$123,1))</f>
        <v/>
      </c>
      <c r="H237">
        <f>IF(A237="","",A237-INDEX(BS_Data!$N$2:$N$123,G237))</f>
        <v/>
      </c>
    </row>
    <row r="238">
      <c r="A238" s="11" t="n"/>
      <c r="B238">
        <f>IF(A238="","",C238&amp;"-"&amp;TEXT(D238,"00")&amp;"-"&amp;TEXT(E238,"00"))</f>
        <v/>
      </c>
      <c r="C238">
        <f>IF(A238="","",INDEX(BS_Data!$A$2:$A$123,G238))</f>
        <v/>
      </c>
      <c r="D238">
        <f>IF(A238="","",MATCH(H238,INDEX(BS_Data!$O$2:$Z$123,G238,0),1))</f>
        <v/>
      </c>
      <c r="E238">
        <f>IF(A238="","",H238-INDEX(BS_Data!$O$2:$Z$123,G238,D238)+1)</f>
        <v/>
      </c>
      <c r="F238">
        <f>IF(A238="","",INDEX({"Baisakh","Jestha","Asar","Shrawan","Bhadra","Ashwin","Kartik","Mangsir","Poush","Magh","Falgun","Chaitra"},D238))</f>
        <v/>
      </c>
      <c r="G238">
        <f>IF(A238="","",MATCH(A238,BS_Data!$N$2:$N$123,1))</f>
        <v/>
      </c>
      <c r="H238">
        <f>IF(A238="","",A238-INDEX(BS_Data!$N$2:$N$123,G238))</f>
        <v/>
      </c>
    </row>
    <row r="239">
      <c r="A239" s="11" t="n"/>
      <c r="B239">
        <f>IF(A239="","",C239&amp;"-"&amp;TEXT(D239,"00")&amp;"-"&amp;TEXT(E239,"00"))</f>
        <v/>
      </c>
      <c r="C239">
        <f>IF(A239="","",INDEX(BS_Data!$A$2:$A$123,G239))</f>
        <v/>
      </c>
      <c r="D239">
        <f>IF(A239="","",MATCH(H239,INDEX(BS_Data!$O$2:$Z$123,G239,0),1))</f>
        <v/>
      </c>
      <c r="E239">
        <f>IF(A239="","",H239-INDEX(BS_Data!$O$2:$Z$123,G239,D239)+1)</f>
        <v/>
      </c>
      <c r="F239">
        <f>IF(A239="","",INDEX({"Baisakh","Jestha","Asar","Shrawan","Bhadra","Ashwin","Kartik","Mangsir","Poush","Magh","Falgun","Chaitra"},D239))</f>
        <v/>
      </c>
      <c r="G239">
        <f>IF(A239="","",MATCH(A239,BS_Data!$N$2:$N$123,1))</f>
        <v/>
      </c>
      <c r="H239">
        <f>IF(A239="","",A239-INDEX(BS_Data!$N$2:$N$123,G239))</f>
        <v/>
      </c>
    </row>
    <row r="240">
      <c r="A240" s="11" t="n"/>
      <c r="B240">
        <f>IF(A240="","",C240&amp;"-"&amp;TEXT(D240,"00")&amp;"-"&amp;TEXT(E240,"00"))</f>
        <v/>
      </c>
      <c r="C240">
        <f>IF(A240="","",INDEX(BS_Data!$A$2:$A$123,G240))</f>
        <v/>
      </c>
      <c r="D240">
        <f>IF(A240="","",MATCH(H240,INDEX(BS_Data!$O$2:$Z$123,G240,0),1))</f>
        <v/>
      </c>
      <c r="E240">
        <f>IF(A240="","",H240-INDEX(BS_Data!$O$2:$Z$123,G240,D240)+1)</f>
        <v/>
      </c>
      <c r="F240">
        <f>IF(A240="","",INDEX({"Baisakh","Jestha","Asar","Shrawan","Bhadra","Ashwin","Kartik","Mangsir","Poush","Magh","Falgun","Chaitra"},D240))</f>
        <v/>
      </c>
      <c r="G240">
        <f>IF(A240="","",MATCH(A240,BS_Data!$N$2:$N$123,1))</f>
        <v/>
      </c>
      <c r="H240">
        <f>IF(A240="","",A240-INDEX(BS_Data!$N$2:$N$123,G240))</f>
        <v/>
      </c>
    </row>
    <row r="241">
      <c r="A241" s="11" t="n"/>
      <c r="B241">
        <f>IF(A241="","",C241&amp;"-"&amp;TEXT(D241,"00")&amp;"-"&amp;TEXT(E241,"00"))</f>
        <v/>
      </c>
      <c r="C241">
        <f>IF(A241="","",INDEX(BS_Data!$A$2:$A$123,G241))</f>
        <v/>
      </c>
      <c r="D241">
        <f>IF(A241="","",MATCH(H241,INDEX(BS_Data!$O$2:$Z$123,G241,0),1))</f>
        <v/>
      </c>
      <c r="E241">
        <f>IF(A241="","",H241-INDEX(BS_Data!$O$2:$Z$123,G241,D241)+1)</f>
        <v/>
      </c>
      <c r="F241">
        <f>IF(A241="","",INDEX({"Baisakh","Jestha","Asar","Shrawan","Bhadra","Ashwin","Kartik","Mangsir","Poush","Magh","Falgun","Chaitra"},D241))</f>
        <v/>
      </c>
      <c r="G241">
        <f>IF(A241="","",MATCH(A241,BS_Data!$N$2:$N$123,1))</f>
        <v/>
      </c>
      <c r="H241">
        <f>IF(A241="","",A241-INDEX(BS_Data!$N$2:$N$123,G241))</f>
        <v/>
      </c>
    </row>
    <row r="242">
      <c r="A242" s="11" t="n"/>
      <c r="B242">
        <f>IF(A242="","",C242&amp;"-"&amp;TEXT(D242,"00")&amp;"-"&amp;TEXT(E242,"00"))</f>
        <v/>
      </c>
      <c r="C242">
        <f>IF(A242="","",INDEX(BS_Data!$A$2:$A$123,G242))</f>
        <v/>
      </c>
      <c r="D242">
        <f>IF(A242="","",MATCH(H242,INDEX(BS_Data!$O$2:$Z$123,G242,0),1))</f>
        <v/>
      </c>
      <c r="E242">
        <f>IF(A242="","",H242-INDEX(BS_Data!$O$2:$Z$123,G242,D242)+1)</f>
        <v/>
      </c>
      <c r="F242">
        <f>IF(A242="","",INDEX({"Baisakh","Jestha","Asar","Shrawan","Bhadra","Ashwin","Kartik","Mangsir","Poush","Magh","Falgun","Chaitra"},D242))</f>
        <v/>
      </c>
      <c r="G242">
        <f>IF(A242="","",MATCH(A242,BS_Data!$N$2:$N$123,1))</f>
        <v/>
      </c>
      <c r="H242">
        <f>IF(A242="","",A242-INDEX(BS_Data!$N$2:$N$123,G242))</f>
        <v/>
      </c>
    </row>
    <row r="243">
      <c r="A243" s="11" t="n"/>
      <c r="B243">
        <f>IF(A243="","",C243&amp;"-"&amp;TEXT(D243,"00")&amp;"-"&amp;TEXT(E243,"00"))</f>
        <v/>
      </c>
      <c r="C243">
        <f>IF(A243="","",INDEX(BS_Data!$A$2:$A$123,G243))</f>
        <v/>
      </c>
      <c r="D243">
        <f>IF(A243="","",MATCH(H243,INDEX(BS_Data!$O$2:$Z$123,G243,0),1))</f>
        <v/>
      </c>
      <c r="E243">
        <f>IF(A243="","",H243-INDEX(BS_Data!$O$2:$Z$123,G243,D243)+1)</f>
        <v/>
      </c>
      <c r="F243">
        <f>IF(A243="","",INDEX({"Baisakh","Jestha","Asar","Shrawan","Bhadra","Ashwin","Kartik","Mangsir","Poush","Magh","Falgun","Chaitra"},D243))</f>
        <v/>
      </c>
      <c r="G243">
        <f>IF(A243="","",MATCH(A243,BS_Data!$N$2:$N$123,1))</f>
        <v/>
      </c>
      <c r="H243">
        <f>IF(A243="","",A243-INDEX(BS_Data!$N$2:$N$123,G243))</f>
        <v/>
      </c>
    </row>
    <row r="244">
      <c r="A244" s="11" t="n"/>
      <c r="B244">
        <f>IF(A244="","",C244&amp;"-"&amp;TEXT(D244,"00")&amp;"-"&amp;TEXT(E244,"00"))</f>
        <v/>
      </c>
      <c r="C244">
        <f>IF(A244="","",INDEX(BS_Data!$A$2:$A$123,G244))</f>
        <v/>
      </c>
      <c r="D244">
        <f>IF(A244="","",MATCH(H244,INDEX(BS_Data!$O$2:$Z$123,G244,0),1))</f>
        <v/>
      </c>
      <c r="E244">
        <f>IF(A244="","",H244-INDEX(BS_Data!$O$2:$Z$123,G244,D244)+1)</f>
        <v/>
      </c>
      <c r="F244">
        <f>IF(A244="","",INDEX({"Baisakh","Jestha","Asar","Shrawan","Bhadra","Ashwin","Kartik","Mangsir","Poush","Magh","Falgun","Chaitra"},D244))</f>
        <v/>
      </c>
      <c r="G244">
        <f>IF(A244="","",MATCH(A244,BS_Data!$N$2:$N$123,1))</f>
        <v/>
      </c>
      <c r="H244">
        <f>IF(A244="","",A244-INDEX(BS_Data!$N$2:$N$123,G244))</f>
        <v/>
      </c>
    </row>
    <row r="245">
      <c r="A245" s="11" t="n"/>
      <c r="B245">
        <f>IF(A245="","",C245&amp;"-"&amp;TEXT(D245,"00")&amp;"-"&amp;TEXT(E245,"00"))</f>
        <v/>
      </c>
      <c r="C245">
        <f>IF(A245="","",INDEX(BS_Data!$A$2:$A$123,G245))</f>
        <v/>
      </c>
      <c r="D245">
        <f>IF(A245="","",MATCH(H245,INDEX(BS_Data!$O$2:$Z$123,G245,0),1))</f>
        <v/>
      </c>
      <c r="E245">
        <f>IF(A245="","",H245-INDEX(BS_Data!$O$2:$Z$123,G245,D245)+1)</f>
        <v/>
      </c>
      <c r="F245">
        <f>IF(A245="","",INDEX({"Baisakh","Jestha","Asar","Shrawan","Bhadra","Ashwin","Kartik","Mangsir","Poush","Magh","Falgun","Chaitra"},D245))</f>
        <v/>
      </c>
      <c r="G245">
        <f>IF(A245="","",MATCH(A245,BS_Data!$N$2:$N$123,1))</f>
        <v/>
      </c>
      <c r="H245">
        <f>IF(A245="","",A245-INDEX(BS_Data!$N$2:$N$123,G245))</f>
        <v/>
      </c>
    </row>
    <row r="246">
      <c r="A246" s="11" t="n"/>
      <c r="B246">
        <f>IF(A246="","",C246&amp;"-"&amp;TEXT(D246,"00")&amp;"-"&amp;TEXT(E246,"00"))</f>
        <v/>
      </c>
      <c r="C246">
        <f>IF(A246="","",INDEX(BS_Data!$A$2:$A$123,G246))</f>
        <v/>
      </c>
      <c r="D246">
        <f>IF(A246="","",MATCH(H246,INDEX(BS_Data!$O$2:$Z$123,G246,0),1))</f>
        <v/>
      </c>
      <c r="E246">
        <f>IF(A246="","",H246-INDEX(BS_Data!$O$2:$Z$123,G246,D246)+1)</f>
        <v/>
      </c>
      <c r="F246">
        <f>IF(A246="","",INDEX({"Baisakh","Jestha","Asar","Shrawan","Bhadra","Ashwin","Kartik","Mangsir","Poush","Magh","Falgun","Chaitra"},D246))</f>
        <v/>
      </c>
      <c r="G246">
        <f>IF(A246="","",MATCH(A246,BS_Data!$N$2:$N$123,1))</f>
        <v/>
      </c>
      <c r="H246">
        <f>IF(A246="","",A246-INDEX(BS_Data!$N$2:$N$123,G246))</f>
        <v/>
      </c>
    </row>
    <row r="247">
      <c r="A247" s="11" t="n"/>
      <c r="B247">
        <f>IF(A247="","",C247&amp;"-"&amp;TEXT(D247,"00")&amp;"-"&amp;TEXT(E247,"00"))</f>
        <v/>
      </c>
      <c r="C247">
        <f>IF(A247="","",INDEX(BS_Data!$A$2:$A$123,G247))</f>
        <v/>
      </c>
      <c r="D247">
        <f>IF(A247="","",MATCH(H247,INDEX(BS_Data!$O$2:$Z$123,G247,0),1))</f>
        <v/>
      </c>
      <c r="E247">
        <f>IF(A247="","",H247-INDEX(BS_Data!$O$2:$Z$123,G247,D247)+1)</f>
        <v/>
      </c>
      <c r="F247">
        <f>IF(A247="","",INDEX({"Baisakh","Jestha","Asar","Shrawan","Bhadra","Ashwin","Kartik","Mangsir","Poush","Magh","Falgun","Chaitra"},D247))</f>
        <v/>
      </c>
      <c r="G247">
        <f>IF(A247="","",MATCH(A247,BS_Data!$N$2:$N$123,1))</f>
        <v/>
      </c>
      <c r="H247">
        <f>IF(A247="","",A247-INDEX(BS_Data!$N$2:$N$123,G247))</f>
        <v/>
      </c>
    </row>
    <row r="248">
      <c r="A248" s="11" t="n"/>
      <c r="B248">
        <f>IF(A248="","",C248&amp;"-"&amp;TEXT(D248,"00")&amp;"-"&amp;TEXT(E248,"00"))</f>
        <v/>
      </c>
      <c r="C248">
        <f>IF(A248="","",INDEX(BS_Data!$A$2:$A$123,G248))</f>
        <v/>
      </c>
      <c r="D248">
        <f>IF(A248="","",MATCH(H248,INDEX(BS_Data!$O$2:$Z$123,G248,0),1))</f>
        <v/>
      </c>
      <c r="E248">
        <f>IF(A248="","",H248-INDEX(BS_Data!$O$2:$Z$123,G248,D248)+1)</f>
        <v/>
      </c>
      <c r="F248">
        <f>IF(A248="","",INDEX({"Baisakh","Jestha","Asar","Shrawan","Bhadra","Ashwin","Kartik","Mangsir","Poush","Magh","Falgun","Chaitra"},D248))</f>
        <v/>
      </c>
      <c r="G248">
        <f>IF(A248="","",MATCH(A248,BS_Data!$N$2:$N$123,1))</f>
        <v/>
      </c>
      <c r="H248">
        <f>IF(A248="","",A248-INDEX(BS_Data!$N$2:$N$123,G248))</f>
        <v/>
      </c>
    </row>
    <row r="249">
      <c r="A249" s="11" t="n"/>
      <c r="B249">
        <f>IF(A249="","",C249&amp;"-"&amp;TEXT(D249,"00")&amp;"-"&amp;TEXT(E249,"00"))</f>
        <v/>
      </c>
      <c r="C249">
        <f>IF(A249="","",INDEX(BS_Data!$A$2:$A$123,G249))</f>
        <v/>
      </c>
      <c r="D249">
        <f>IF(A249="","",MATCH(H249,INDEX(BS_Data!$O$2:$Z$123,G249,0),1))</f>
        <v/>
      </c>
      <c r="E249">
        <f>IF(A249="","",H249-INDEX(BS_Data!$O$2:$Z$123,G249,D249)+1)</f>
        <v/>
      </c>
      <c r="F249">
        <f>IF(A249="","",INDEX({"Baisakh","Jestha","Asar","Shrawan","Bhadra","Ashwin","Kartik","Mangsir","Poush","Magh","Falgun","Chaitra"},D249))</f>
        <v/>
      </c>
      <c r="G249">
        <f>IF(A249="","",MATCH(A249,BS_Data!$N$2:$N$123,1))</f>
        <v/>
      </c>
      <c r="H249">
        <f>IF(A249="","",A249-INDEX(BS_Data!$N$2:$N$123,G249))</f>
        <v/>
      </c>
    </row>
    <row r="250">
      <c r="A250" s="11" t="n"/>
      <c r="B250">
        <f>IF(A250="","",C250&amp;"-"&amp;TEXT(D250,"00")&amp;"-"&amp;TEXT(E250,"00"))</f>
        <v/>
      </c>
      <c r="C250">
        <f>IF(A250="","",INDEX(BS_Data!$A$2:$A$123,G250))</f>
        <v/>
      </c>
      <c r="D250">
        <f>IF(A250="","",MATCH(H250,INDEX(BS_Data!$O$2:$Z$123,G250,0),1))</f>
        <v/>
      </c>
      <c r="E250">
        <f>IF(A250="","",H250-INDEX(BS_Data!$O$2:$Z$123,G250,D250)+1)</f>
        <v/>
      </c>
      <c r="F250">
        <f>IF(A250="","",INDEX({"Baisakh","Jestha","Asar","Shrawan","Bhadra","Ashwin","Kartik","Mangsir","Poush","Magh","Falgun","Chaitra"},D250))</f>
        <v/>
      </c>
      <c r="G250">
        <f>IF(A250="","",MATCH(A250,BS_Data!$N$2:$N$123,1))</f>
        <v/>
      </c>
      <c r="H250">
        <f>IF(A250="","",A250-INDEX(BS_Data!$N$2:$N$123,G250))</f>
        <v/>
      </c>
    </row>
    <row r="251">
      <c r="A251" s="11" t="n"/>
      <c r="B251">
        <f>IF(A251="","",C251&amp;"-"&amp;TEXT(D251,"00")&amp;"-"&amp;TEXT(E251,"00"))</f>
        <v/>
      </c>
      <c r="C251">
        <f>IF(A251="","",INDEX(BS_Data!$A$2:$A$123,G251))</f>
        <v/>
      </c>
      <c r="D251">
        <f>IF(A251="","",MATCH(H251,INDEX(BS_Data!$O$2:$Z$123,G251,0),1))</f>
        <v/>
      </c>
      <c r="E251">
        <f>IF(A251="","",H251-INDEX(BS_Data!$O$2:$Z$123,G251,D251)+1)</f>
        <v/>
      </c>
      <c r="F251">
        <f>IF(A251="","",INDEX({"Baisakh","Jestha","Asar","Shrawan","Bhadra","Ashwin","Kartik","Mangsir","Poush","Magh","Falgun","Chaitra"},D251))</f>
        <v/>
      </c>
      <c r="G251">
        <f>IF(A251="","",MATCH(A251,BS_Data!$N$2:$N$123,1))</f>
        <v/>
      </c>
      <c r="H251">
        <f>IF(A251="","",A251-INDEX(BS_Data!$N$2:$N$123,G251))</f>
        <v/>
      </c>
    </row>
    <row r="252">
      <c r="A252" s="11" t="n"/>
      <c r="B252">
        <f>IF(A252="","",C252&amp;"-"&amp;TEXT(D252,"00")&amp;"-"&amp;TEXT(E252,"00"))</f>
        <v/>
      </c>
      <c r="C252">
        <f>IF(A252="","",INDEX(BS_Data!$A$2:$A$123,G252))</f>
        <v/>
      </c>
      <c r="D252">
        <f>IF(A252="","",MATCH(H252,INDEX(BS_Data!$O$2:$Z$123,G252,0),1))</f>
        <v/>
      </c>
      <c r="E252">
        <f>IF(A252="","",H252-INDEX(BS_Data!$O$2:$Z$123,G252,D252)+1)</f>
        <v/>
      </c>
      <c r="F252">
        <f>IF(A252="","",INDEX({"Baisakh","Jestha","Asar","Shrawan","Bhadra","Ashwin","Kartik","Mangsir","Poush","Magh","Falgun","Chaitra"},D252))</f>
        <v/>
      </c>
      <c r="G252">
        <f>IF(A252="","",MATCH(A252,BS_Data!$N$2:$N$123,1))</f>
        <v/>
      </c>
      <c r="H252">
        <f>IF(A252="","",A252-INDEX(BS_Data!$N$2:$N$123,G252))</f>
        <v/>
      </c>
    </row>
    <row r="253">
      <c r="A253" s="11" t="n"/>
      <c r="B253">
        <f>IF(A253="","",C253&amp;"-"&amp;TEXT(D253,"00")&amp;"-"&amp;TEXT(E253,"00"))</f>
        <v/>
      </c>
      <c r="C253">
        <f>IF(A253="","",INDEX(BS_Data!$A$2:$A$123,G253))</f>
        <v/>
      </c>
      <c r="D253">
        <f>IF(A253="","",MATCH(H253,INDEX(BS_Data!$O$2:$Z$123,G253,0),1))</f>
        <v/>
      </c>
      <c r="E253">
        <f>IF(A253="","",H253-INDEX(BS_Data!$O$2:$Z$123,G253,D253)+1)</f>
        <v/>
      </c>
      <c r="F253">
        <f>IF(A253="","",INDEX({"Baisakh","Jestha","Asar","Shrawan","Bhadra","Ashwin","Kartik","Mangsir","Poush","Magh","Falgun","Chaitra"},D253))</f>
        <v/>
      </c>
      <c r="G253">
        <f>IF(A253="","",MATCH(A253,BS_Data!$N$2:$N$123,1))</f>
        <v/>
      </c>
      <c r="H253">
        <f>IF(A253="","",A253-INDEX(BS_Data!$N$2:$N$123,G253))</f>
        <v/>
      </c>
    </row>
    <row r="254">
      <c r="A254" s="11" t="n"/>
      <c r="B254">
        <f>IF(A254="","",C254&amp;"-"&amp;TEXT(D254,"00")&amp;"-"&amp;TEXT(E254,"00"))</f>
        <v/>
      </c>
      <c r="C254">
        <f>IF(A254="","",INDEX(BS_Data!$A$2:$A$123,G254))</f>
        <v/>
      </c>
      <c r="D254">
        <f>IF(A254="","",MATCH(H254,INDEX(BS_Data!$O$2:$Z$123,G254,0),1))</f>
        <v/>
      </c>
      <c r="E254">
        <f>IF(A254="","",H254-INDEX(BS_Data!$O$2:$Z$123,G254,D254)+1)</f>
        <v/>
      </c>
      <c r="F254">
        <f>IF(A254="","",INDEX({"Baisakh","Jestha","Asar","Shrawan","Bhadra","Ashwin","Kartik","Mangsir","Poush","Magh","Falgun","Chaitra"},D254))</f>
        <v/>
      </c>
      <c r="G254">
        <f>IF(A254="","",MATCH(A254,BS_Data!$N$2:$N$123,1))</f>
        <v/>
      </c>
      <c r="H254">
        <f>IF(A254="","",A254-INDEX(BS_Data!$N$2:$N$123,G254))</f>
        <v/>
      </c>
    </row>
    <row r="255">
      <c r="A255" s="11" t="n"/>
      <c r="B255">
        <f>IF(A255="","",C255&amp;"-"&amp;TEXT(D255,"00")&amp;"-"&amp;TEXT(E255,"00"))</f>
        <v/>
      </c>
      <c r="C255">
        <f>IF(A255="","",INDEX(BS_Data!$A$2:$A$123,G255))</f>
        <v/>
      </c>
      <c r="D255">
        <f>IF(A255="","",MATCH(H255,INDEX(BS_Data!$O$2:$Z$123,G255,0),1))</f>
        <v/>
      </c>
      <c r="E255">
        <f>IF(A255="","",H255-INDEX(BS_Data!$O$2:$Z$123,G255,D255)+1)</f>
        <v/>
      </c>
      <c r="F255">
        <f>IF(A255="","",INDEX({"Baisakh","Jestha","Asar","Shrawan","Bhadra","Ashwin","Kartik","Mangsir","Poush","Magh","Falgun","Chaitra"},D255))</f>
        <v/>
      </c>
      <c r="G255">
        <f>IF(A255="","",MATCH(A255,BS_Data!$N$2:$N$123,1))</f>
        <v/>
      </c>
      <c r="H255">
        <f>IF(A255="","",A255-INDEX(BS_Data!$N$2:$N$123,G255))</f>
        <v/>
      </c>
    </row>
    <row r="256">
      <c r="A256" s="11" t="n"/>
      <c r="B256">
        <f>IF(A256="","",C256&amp;"-"&amp;TEXT(D256,"00")&amp;"-"&amp;TEXT(E256,"00"))</f>
        <v/>
      </c>
      <c r="C256">
        <f>IF(A256="","",INDEX(BS_Data!$A$2:$A$123,G256))</f>
        <v/>
      </c>
      <c r="D256">
        <f>IF(A256="","",MATCH(H256,INDEX(BS_Data!$O$2:$Z$123,G256,0),1))</f>
        <v/>
      </c>
      <c r="E256">
        <f>IF(A256="","",H256-INDEX(BS_Data!$O$2:$Z$123,G256,D256)+1)</f>
        <v/>
      </c>
      <c r="F256">
        <f>IF(A256="","",INDEX({"Baisakh","Jestha","Asar","Shrawan","Bhadra","Ashwin","Kartik","Mangsir","Poush","Magh","Falgun","Chaitra"},D256))</f>
        <v/>
      </c>
      <c r="G256">
        <f>IF(A256="","",MATCH(A256,BS_Data!$N$2:$N$123,1))</f>
        <v/>
      </c>
      <c r="H256">
        <f>IF(A256="","",A256-INDEX(BS_Data!$N$2:$N$123,G256))</f>
        <v/>
      </c>
    </row>
    <row r="257">
      <c r="A257" s="11" t="n"/>
      <c r="B257">
        <f>IF(A257="","",C257&amp;"-"&amp;TEXT(D257,"00")&amp;"-"&amp;TEXT(E257,"00"))</f>
        <v/>
      </c>
      <c r="C257">
        <f>IF(A257="","",INDEX(BS_Data!$A$2:$A$123,G257))</f>
        <v/>
      </c>
      <c r="D257">
        <f>IF(A257="","",MATCH(H257,INDEX(BS_Data!$O$2:$Z$123,G257,0),1))</f>
        <v/>
      </c>
      <c r="E257">
        <f>IF(A257="","",H257-INDEX(BS_Data!$O$2:$Z$123,G257,D257)+1)</f>
        <v/>
      </c>
      <c r="F257">
        <f>IF(A257="","",INDEX({"Baisakh","Jestha","Asar","Shrawan","Bhadra","Ashwin","Kartik","Mangsir","Poush","Magh","Falgun","Chaitra"},D257))</f>
        <v/>
      </c>
      <c r="G257">
        <f>IF(A257="","",MATCH(A257,BS_Data!$N$2:$N$123,1))</f>
        <v/>
      </c>
      <c r="H257">
        <f>IF(A257="","",A257-INDEX(BS_Data!$N$2:$N$123,G257))</f>
        <v/>
      </c>
    </row>
    <row r="258">
      <c r="A258" s="11" t="n"/>
      <c r="B258">
        <f>IF(A258="","",C258&amp;"-"&amp;TEXT(D258,"00")&amp;"-"&amp;TEXT(E258,"00"))</f>
        <v/>
      </c>
      <c r="C258">
        <f>IF(A258="","",INDEX(BS_Data!$A$2:$A$123,G258))</f>
        <v/>
      </c>
      <c r="D258">
        <f>IF(A258="","",MATCH(H258,INDEX(BS_Data!$O$2:$Z$123,G258,0),1))</f>
        <v/>
      </c>
      <c r="E258">
        <f>IF(A258="","",H258-INDEX(BS_Data!$O$2:$Z$123,G258,D258)+1)</f>
        <v/>
      </c>
      <c r="F258">
        <f>IF(A258="","",INDEX({"Baisakh","Jestha","Asar","Shrawan","Bhadra","Ashwin","Kartik","Mangsir","Poush","Magh","Falgun","Chaitra"},D258))</f>
        <v/>
      </c>
      <c r="G258">
        <f>IF(A258="","",MATCH(A258,BS_Data!$N$2:$N$123,1))</f>
        <v/>
      </c>
      <c r="H258">
        <f>IF(A258="","",A258-INDEX(BS_Data!$N$2:$N$123,G258))</f>
        <v/>
      </c>
    </row>
    <row r="259">
      <c r="A259" s="11" t="n"/>
      <c r="B259">
        <f>IF(A259="","",C259&amp;"-"&amp;TEXT(D259,"00")&amp;"-"&amp;TEXT(E259,"00"))</f>
        <v/>
      </c>
      <c r="C259">
        <f>IF(A259="","",INDEX(BS_Data!$A$2:$A$123,G259))</f>
        <v/>
      </c>
      <c r="D259">
        <f>IF(A259="","",MATCH(H259,INDEX(BS_Data!$O$2:$Z$123,G259,0),1))</f>
        <v/>
      </c>
      <c r="E259">
        <f>IF(A259="","",H259-INDEX(BS_Data!$O$2:$Z$123,G259,D259)+1)</f>
        <v/>
      </c>
      <c r="F259">
        <f>IF(A259="","",INDEX({"Baisakh","Jestha","Asar","Shrawan","Bhadra","Ashwin","Kartik","Mangsir","Poush","Magh","Falgun","Chaitra"},D259))</f>
        <v/>
      </c>
      <c r="G259">
        <f>IF(A259="","",MATCH(A259,BS_Data!$N$2:$N$123,1))</f>
        <v/>
      </c>
      <c r="H259">
        <f>IF(A259="","",A259-INDEX(BS_Data!$N$2:$N$123,G259))</f>
        <v/>
      </c>
    </row>
    <row r="260">
      <c r="A260" s="11" t="n"/>
      <c r="B260">
        <f>IF(A260="","",C260&amp;"-"&amp;TEXT(D260,"00")&amp;"-"&amp;TEXT(E260,"00"))</f>
        <v/>
      </c>
      <c r="C260">
        <f>IF(A260="","",INDEX(BS_Data!$A$2:$A$123,G260))</f>
        <v/>
      </c>
      <c r="D260">
        <f>IF(A260="","",MATCH(H260,INDEX(BS_Data!$O$2:$Z$123,G260,0),1))</f>
        <v/>
      </c>
      <c r="E260">
        <f>IF(A260="","",H260-INDEX(BS_Data!$O$2:$Z$123,G260,D260)+1)</f>
        <v/>
      </c>
      <c r="F260">
        <f>IF(A260="","",INDEX({"Baisakh","Jestha","Asar","Shrawan","Bhadra","Ashwin","Kartik","Mangsir","Poush","Magh","Falgun","Chaitra"},D260))</f>
        <v/>
      </c>
      <c r="G260">
        <f>IF(A260="","",MATCH(A260,BS_Data!$N$2:$N$123,1))</f>
        <v/>
      </c>
      <c r="H260">
        <f>IF(A260="","",A260-INDEX(BS_Data!$N$2:$N$123,G260))</f>
        <v/>
      </c>
    </row>
    <row r="261">
      <c r="A261" s="11" t="n"/>
      <c r="B261">
        <f>IF(A261="","",C261&amp;"-"&amp;TEXT(D261,"00")&amp;"-"&amp;TEXT(E261,"00"))</f>
        <v/>
      </c>
      <c r="C261">
        <f>IF(A261="","",INDEX(BS_Data!$A$2:$A$123,G261))</f>
        <v/>
      </c>
      <c r="D261">
        <f>IF(A261="","",MATCH(H261,INDEX(BS_Data!$O$2:$Z$123,G261,0),1))</f>
        <v/>
      </c>
      <c r="E261">
        <f>IF(A261="","",H261-INDEX(BS_Data!$O$2:$Z$123,G261,D261)+1)</f>
        <v/>
      </c>
      <c r="F261">
        <f>IF(A261="","",INDEX({"Baisakh","Jestha","Asar","Shrawan","Bhadra","Ashwin","Kartik","Mangsir","Poush","Magh","Falgun","Chaitra"},D261))</f>
        <v/>
      </c>
      <c r="G261">
        <f>IF(A261="","",MATCH(A261,BS_Data!$N$2:$N$123,1))</f>
        <v/>
      </c>
      <c r="H261">
        <f>IF(A261="","",A261-INDEX(BS_Data!$N$2:$N$123,G261))</f>
        <v/>
      </c>
    </row>
    <row r="262">
      <c r="A262" s="11" t="n"/>
      <c r="B262">
        <f>IF(A262="","",C262&amp;"-"&amp;TEXT(D262,"00")&amp;"-"&amp;TEXT(E262,"00"))</f>
        <v/>
      </c>
      <c r="C262">
        <f>IF(A262="","",INDEX(BS_Data!$A$2:$A$123,G262))</f>
        <v/>
      </c>
      <c r="D262">
        <f>IF(A262="","",MATCH(H262,INDEX(BS_Data!$O$2:$Z$123,G262,0),1))</f>
        <v/>
      </c>
      <c r="E262">
        <f>IF(A262="","",H262-INDEX(BS_Data!$O$2:$Z$123,G262,D262)+1)</f>
        <v/>
      </c>
      <c r="F262">
        <f>IF(A262="","",INDEX({"Baisakh","Jestha","Asar","Shrawan","Bhadra","Ashwin","Kartik","Mangsir","Poush","Magh","Falgun","Chaitra"},D262))</f>
        <v/>
      </c>
      <c r="G262">
        <f>IF(A262="","",MATCH(A262,BS_Data!$N$2:$N$123,1))</f>
        <v/>
      </c>
      <c r="H262">
        <f>IF(A262="","",A262-INDEX(BS_Data!$N$2:$N$123,G262))</f>
        <v/>
      </c>
    </row>
    <row r="263">
      <c r="A263" s="11" t="n"/>
      <c r="B263">
        <f>IF(A263="","",C263&amp;"-"&amp;TEXT(D263,"00")&amp;"-"&amp;TEXT(E263,"00"))</f>
        <v/>
      </c>
      <c r="C263">
        <f>IF(A263="","",INDEX(BS_Data!$A$2:$A$123,G263))</f>
        <v/>
      </c>
      <c r="D263">
        <f>IF(A263="","",MATCH(H263,INDEX(BS_Data!$O$2:$Z$123,G263,0),1))</f>
        <v/>
      </c>
      <c r="E263">
        <f>IF(A263="","",H263-INDEX(BS_Data!$O$2:$Z$123,G263,D263)+1)</f>
        <v/>
      </c>
      <c r="F263">
        <f>IF(A263="","",INDEX({"Baisakh","Jestha","Asar","Shrawan","Bhadra","Ashwin","Kartik","Mangsir","Poush","Magh","Falgun","Chaitra"},D263))</f>
        <v/>
      </c>
      <c r="G263">
        <f>IF(A263="","",MATCH(A263,BS_Data!$N$2:$N$123,1))</f>
        <v/>
      </c>
      <c r="H263">
        <f>IF(A263="","",A263-INDEX(BS_Data!$N$2:$N$123,G263))</f>
        <v/>
      </c>
    </row>
    <row r="264">
      <c r="A264" s="11" t="n"/>
      <c r="B264">
        <f>IF(A264="","",C264&amp;"-"&amp;TEXT(D264,"00")&amp;"-"&amp;TEXT(E264,"00"))</f>
        <v/>
      </c>
      <c r="C264">
        <f>IF(A264="","",INDEX(BS_Data!$A$2:$A$123,G264))</f>
        <v/>
      </c>
      <c r="D264">
        <f>IF(A264="","",MATCH(H264,INDEX(BS_Data!$O$2:$Z$123,G264,0),1))</f>
        <v/>
      </c>
      <c r="E264">
        <f>IF(A264="","",H264-INDEX(BS_Data!$O$2:$Z$123,G264,D264)+1)</f>
        <v/>
      </c>
      <c r="F264">
        <f>IF(A264="","",INDEX({"Baisakh","Jestha","Asar","Shrawan","Bhadra","Ashwin","Kartik","Mangsir","Poush","Magh","Falgun","Chaitra"},D264))</f>
        <v/>
      </c>
      <c r="G264">
        <f>IF(A264="","",MATCH(A264,BS_Data!$N$2:$N$123,1))</f>
        <v/>
      </c>
      <c r="H264">
        <f>IF(A264="","",A264-INDEX(BS_Data!$N$2:$N$123,G264))</f>
        <v/>
      </c>
    </row>
    <row r="265">
      <c r="A265" s="11" t="n"/>
      <c r="B265">
        <f>IF(A265="","",C265&amp;"-"&amp;TEXT(D265,"00")&amp;"-"&amp;TEXT(E265,"00"))</f>
        <v/>
      </c>
      <c r="C265">
        <f>IF(A265="","",INDEX(BS_Data!$A$2:$A$123,G265))</f>
        <v/>
      </c>
      <c r="D265">
        <f>IF(A265="","",MATCH(H265,INDEX(BS_Data!$O$2:$Z$123,G265,0),1))</f>
        <v/>
      </c>
      <c r="E265">
        <f>IF(A265="","",H265-INDEX(BS_Data!$O$2:$Z$123,G265,D265)+1)</f>
        <v/>
      </c>
      <c r="F265">
        <f>IF(A265="","",INDEX({"Baisakh","Jestha","Asar","Shrawan","Bhadra","Ashwin","Kartik","Mangsir","Poush","Magh","Falgun","Chaitra"},D265))</f>
        <v/>
      </c>
      <c r="G265">
        <f>IF(A265="","",MATCH(A265,BS_Data!$N$2:$N$123,1))</f>
        <v/>
      </c>
      <c r="H265">
        <f>IF(A265="","",A265-INDEX(BS_Data!$N$2:$N$123,G265))</f>
        <v/>
      </c>
    </row>
    <row r="266">
      <c r="A266" s="11" t="n"/>
      <c r="B266">
        <f>IF(A266="","",C266&amp;"-"&amp;TEXT(D266,"00")&amp;"-"&amp;TEXT(E266,"00"))</f>
        <v/>
      </c>
      <c r="C266">
        <f>IF(A266="","",INDEX(BS_Data!$A$2:$A$123,G266))</f>
        <v/>
      </c>
      <c r="D266">
        <f>IF(A266="","",MATCH(H266,INDEX(BS_Data!$O$2:$Z$123,G266,0),1))</f>
        <v/>
      </c>
      <c r="E266">
        <f>IF(A266="","",H266-INDEX(BS_Data!$O$2:$Z$123,G266,D266)+1)</f>
        <v/>
      </c>
      <c r="F266">
        <f>IF(A266="","",INDEX({"Baisakh","Jestha","Asar","Shrawan","Bhadra","Ashwin","Kartik","Mangsir","Poush","Magh","Falgun","Chaitra"},D266))</f>
        <v/>
      </c>
      <c r="G266">
        <f>IF(A266="","",MATCH(A266,BS_Data!$N$2:$N$123,1))</f>
        <v/>
      </c>
      <c r="H266">
        <f>IF(A266="","",A266-INDEX(BS_Data!$N$2:$N$123,G266))</f>
        <v/>
      </c>
    </row>
    <row r="267">
      <c r="A267" s="11" t="n"/>
      <c r="B267">
        <f>IF(A267="","",C267&amp;"-"&amp;TEXT(D267,"00")&amp;"-"&amp;TEXT(E267,"00"))</f>
        <v/>
      </c>
      <c r="C267">
        <f>IF(A267="","",INDEX(BS_Data!$A$2:$A$123,G267))</f>
        <v/>
      </c>
      <c r="D267">
        <f>IF(A267="","",MATCH(H267,INDEX(BS_Data!$O$2:$Z$123,G267,0),1))</f>
        <v/>
      </c>
      <c r="E267">
        <f>IF(A267="","",H267-INDEX(BS_Data!$O$2:$Z$123,G267,D267)+1)</f>
        <v/>
      </c>
      <c r="F267">
        <f>IF(A267="","",INDEX({"Baisakh","Jestha","Asar","Shrawan","Bhadra","Ashwin","Kartik","Mangsir","Poush","Magh","Falgun","Chaitra"},D267))</f>
        <v/>
      </c>
      <c r="G267">
        <f>IF(A267="","",MATCH(A267,BS_Data!$N$2:$N$123,1))</f>
        <v/>
      </c>
      <c r="H267">
        <f>IF(A267="","",A267-INDEX(BS_Data!$N$2:$N$123,G267))</f>
        <v/>
      </c>
    </row>
    <row r="268">
      <c r="A268" s="11" t="n"/>
      <c r="B268">
        <f>IF(A268="","",C268&amp;"-"&amp;TEXT(D268,"00")&amp;"-"&amp;TEXT(E268,"00"))</f>
        <v/>
      </c>
      <c r="C268">
        <f>IF(A268="","",INDEX(BS_Data!$A$2:$A$123,G268))</f>
        <v/>
      </c>
      <c r="D268">
        <f>IF(A268="","",MATCH(H268,INDEX(BS_Data!$O$2:$Z$123,G268,0),1))</f>
        <v/>
      </c>
      <c r="E268">
        <f>IF(A268="","",H268-INDEX(BS_Data!$O$2:$Z$123,G268,D268)+1)</f>
        <v/>
      </c>
      <c r="F268">
        <f>IF(A268="","",INDEX({"Baisakh","Jestha","Asar","Shrawan","Bhadra","Ashwin","Kartik","Mangsir","Poush","Magh","Falgun","Chaitra"},D268))</f>
        <v/>
      </c>
      <c r="G268">
        <f>IF(A268="","",MATCH(A268,BS_Data!$N$2:$N$123,1))</f>
        <v/>
      </c>
      <c r="H268">
        <f>IF(A268="","",A268-INDEX(BS_Data!$N$2:$N$123,G268))</f>
        <v/>
      </c>
    </row>
    <row r="269">
      <c r="A269" s="11" t="n"/>
      <c r="B269">
        <f>IF(A269="","",C269&amp;"-"&amp;TEXT(D269,"00")&amp;"-"&amp;TEXT(E269,"00"))</f>
        <v/>
      </c>
      <c r="C269">
        <f>IF(A269="","",INDEX(BS_Data!$A$2:$A$123,G269))</f>
        <v/>
      </c>
      <c r="D269">
        <f>IF(A269="","",MATCH(H269,INDEX(BS_Data!$O$2:$Z$123,G269,0),1))</f>
        <v/>
      </c>
      <c r="E269">
        <f>IF(A269="","",H269-INDEX(BS_Data!$O$2:$Z$123,G269,D269)+1)</f>
        <v/>
      </c>
      <c r="F269">
        <f>IF(A269="","",INDEX({"Baisakh","Jestha","Asar","Shrawan","Bhadra","Ashwin","Kartik","Mangsir","Poush","Magh","Falgun","Chaitra"},D269))</f>
        <v/>
      </c>
      <c r="G269">
        <f>IF(A269="","",MATCH(A269,BS_Data!$N$2:$N$123,1))</f>
        <v/>
      </c>
      <c r="H269">
        <f>IF(A269="","",A269-INDEX(BS_Data!$N$2:$N$123,G269))</f>
        <v/>
      </c>
    </row>
    <row r="270">
      <c r="A270" s="11" t="n"/>
      <c r="B270">
        <f>IF(A270="","",C270&amp;"-"&amp;TEXT(D270,"00")&amp;"-"&amp;TEXT(E270,"00"))</f>
        <v/>
      </c>
      <c r="C270">
        <f>IF(A270="","",INDEX(BS_Data!$A$2:$A$123,G270))</f>
        <v/>
      </c>
      <c r="D270">
        <f>IF(A270="","",MATCH(H270,INDEX(BS_Data!$O$2:$Z$123,G270,0),1))</f>
        <v/>
      </c>
      <c r="E270">
        <f>IF(A270="","",H270-INDEX(BS_Data!$O$2:$Z$123,G270,D270)+1)</f>
        <v/>
      </c>
      <c r="F270">
        <f>IF(A270="","",INDEX({"Baisakh","Jestha","Asar","Shrawan","Bhadra","Ashwin","Kartik","Mangsir","Poush","Magh","Falgun","Chaitra"},D270))</f>
        <v/>
      </c>
      <c r="G270">
        <f>IF(A270="","",MATCH(A270,BS_Data!$N$2:$N$123,1))</f>
        <v/>
      </c>
      <c r="H270">
        <f>IF(A270="","",A270-INDEX(BS_Data!$N$2:$N$123,G270))</f>
        <v/>
      </c>
    </row>
    <row r="271">
      <c r="A271" s="11" t="n"/>
      <c r="B271">
        <f>IF(A271="","",C271&amp;"-"&amp;TEXT(D271,"00")&amp;"-"&amp;TEXT(E271,"00"))</f>
        <v/>
      </c>
      <c r="C271">
        <f>IF(A271="","",INDEX(BS_Data!$A$2:$A$123,G271))</f>
        <v/>
      </c>
      <c r="D271">
        <f>IF(A271="","",MATCH(H271,INDEX(BS_Data!$O$2:$Z$123,G271,0),1))</f>
        <v/>
      </c>
      <c r="E271">
        <f>IF(A271="","",H271-INDEX(BS_Data!$O$2:$Z$123,G271,D271)+1)</f>
        <v/>
      </c>
      <c r="F271">
        <f>IF(A271="","",INDEX({"Baisakh","Jestha","Asar","Shrawan","Bhadra","Ashwin","Kartik","Mangsir","Poush","Magh","Falgun","Chaitra"},D271))</f>
        <v/>
      </c>
      <c r="G271">
        <f>IF(A271="","",MATCH(A271,BS_Data!$N$2:$N$123,1))</f>
        <v/>
      </c>
      <c r="H271">
        <f>IF(A271="","",A271-INDEX(BS_Data!$N$2:$N$123,G271))</f>
        <v/>
      </c>
    </row>
    <row r="272">
      <c r="A272" s="11" t="n"/>
      <c r="B272">
        <f>IF(A272="","",C272&amp;"-"&amp;TEXT(D272,"00")&amp;"-"&amp;TEXT(E272,"00"))</f>
        <v/>
      </c>
      <c r="C272">
        <f>IF(A272="","",INDEX(BS_Data!$A$2:$A$123,G272))</f>
        <v/>
      </c>
      <c r="D272">
        <f>IF(A272="","",MATCH(H272,INDEX(BS_Data!$O$2:$Z$123,G272,0),1))</f>
        <v/>
      </c>
      <c r="E272">
        <f>IF(A272="","",H272-INDEX(BS_Data!$O$2:$Z$123,G272,D272)+1)</f>
        <v/>
      </c>
      <c r="F272">
        <f>IF(A272="","",INDEX({"Baisakh","Jestha","Asar","Shrawan","Bhadra","Ashwin","Kartik","Mangsir","Poush","Magh","Falgun","Chaitra"},D272))</f>
        <v/>
      </c>
      <c r="G272">
        <f>IF(A272="","",MATCH(A272,BS_Data!$N$2:$N$123,1))</f>
        <v/>
      </c>
      <c r="H272">
        <f>IF(A272="","",A272-INDEX(BS_Data!$N$2:$N$123,G272))</f>
        <v/>
      </c>
    </row>
    <row r="273">
      <c r="A273" s="11" t="n"/>
      <c r="B273">
        <f>IF(A273="","",C273&amp;"-"&amp;TEXT(D273,"00")&amp;"-"&amp;TEXT(E273,"00"))</f>
        <v/>
      </c>
      <c r="C273">
        <f>IF(A273="","",INDEX(BS_Data!$A$2:$A$123,G273))</f>
        <v/>
      </c>
      <c r="D273">
        <f>IF(A273="","",MATCH(H273,INDEX(BS_Data!$O$2:$Z$123,G273,0),1))</f>
        <v/>
      </c>
      <c r="E273">
        <f>IF(A273="","",H273-INDEX(BS_Data!$O$2:$Z$123,G273,D273)+1)</f>
        <v/>
      </c>
      <c r="F273">
        <f>IF(A273="","",INDEX({"Baisakh","Jestha","Asar","Shrawan","Bhadra","Ashwin","Kartik","Mangsir","Poush","Magh","Falgun","Chaitra"},D273))</f>
        <v/>
      </c>
      <c r="G273">
        <f>IF(A273="","",MATCH(A273,BS_Data!$N$2:$N$123,1))</f>
        <v/>
      </c>
      <c r="H273">
        <f>IF(A273="","",A273-INDEX(BS_Data!$N$2:$N$123,G273))</f>
        <v/>
      </c>
    </row>
    <row r="274">
      <c r="A274" s="11" t="n"/>
      <c r="B274">
        <f>IF(A274="","",C274&amp;"-"&amp;TEXT(D274,"00")&amp;"-"&amp;TEXT(E274,"00"))</f>
        <v/>
      </c>
      <c r="C274">
        <f>IF(A274="","",INDEX(BS_Data!$A$2:$A$123,G274))</f>
        <v/>
      </c>
      <c r="D274">
        <f>IF(A274="","",MATCH(H274,INDEX(BS_Data!$O$2:$Z$123,G274,0),1))</f>
        <v/>
      </c>
      <c r="E274">
        <f>IF(A274="","",H274-INDEX(BS_Data!$O$2:$Z$123,G274,D274)+1)</f>
        <v/>
      </c>
      <c r="F274">
        <f>IF(A274="","",INDEX({"Baisakh","Jestha","Asar","Shrawan","Bhadra","Ashwin","Kartik","Mangsir","Poush","Magh","Falgun","Chaitra"},D274))</f>
        <v/>
      </c>
      <c r="G274">
        <f>IF(A274="","",MATCH(A274,BS_Data!$N$2:$N$123,1))</f>
        <v/>
      </c>
      <c r="H274">
        <f>IF(A274="","",A274-INDEX(BS_Data!$N$2:$N$123,G274))</f>
        <v/>
      </c>
    </row>
    <row r="275">
      <c r="A275" s="11" t="n"/>
      <c r="B275">
        <f>IF(A275="","",C275&amp;"-"&amp;TEXT(D275,"00")&amp;"-"&amp;TEXT(E275,"00"))</f>
        <v/>
      </c>
      <c r="C275">
        <f>IF(A275="","",INDEX(BS_Data!$A$2:$A$123,G275))</f>
        <v/>
      </c>
      <c r="D275">
        <f>IF(A275="","",MATCH(H275,INDEX(BS_Data!$O$2:$Z$123,G275,0),1))</f>
        <v/>
      </c>
      <c r="E275">
        <f>IF(A275="","",H275-INDEX(BS_Data!$O$2:$Z$123,G275,D275)+1)</f>
        <v/>
      </c>
      <c r="F275">
        <f>IF(A275="","",INDEX({"Baisakh","Jestha","Asar","Shrawan","Bhadra","Ashwin","Kartik","Mangsir","Poush","Magh","Falgun","Chaitra"},D275))</f>
        <v/>
      </c>
      <c r="G275">
        <f>IF(A275="","",MATCH(A275,BS_Data!$N$2:$N$123,1))</f>
        <v/>
      </c>
      <c r="H275">
        <f>IF(A275="","",A275-INDEX(BS_Data!$N$2:$N$123,G275))</f>
        <v/>
      </c>
    </row>
    <row r="276">
      <c r="A276" s="11" t="n"/>
      <c r="B276">
        <f>IF(A276="","",C276&amp;"-"&amp;TEXT(D276,"00")&amp;"-"&amp;TEXT(E276,"00"))</f>
        <v/>
      </c>
      <c r="C276">
        <f>IF(A276="","",INDEX(BS_Data!$A$2:$A$123,G276))</f>
        <v/>
      </c>
      <c r="D276">
        <f>IF(A276="","",MATCH(H276,INDEX(BS_Data!$O$2:$Z$123,G276,0),1))</f>
        <v/>
      </c>
      <c r="E276">
        <f>IF(A276="","",H276-INDEX(BS_Data!$O$2:$Z$123,G276,D276)+1)</f>
        <v/>
      </c>
      <c r="F276">
        <f>IF(A276="","",INDEX({"Baisakh","Jestha","Asar","Shrawan","Bhadra","Ashwin","Kartik","Mangsir","Poush","Magh","Falgun","Chaitra"},D276))</f>
        <v/>
      </c>
      <c r="G276">
        <f>IF(A276="","",MATCH(A276,BS_Data!$N$2:$N$123,1))</f>
        <v/>
      </c>
      <c r="H276">
        <f>IF(A276="","",A276-INDEX(BS_Data!$N$2:$N$123,G276))</f>
        <v/>
      </c>
    </row>
    <row r="277">
      <c r="A277" s="11" t="n"/>
      <c r="B277">
        <f>IF(A277="","",C277&amp;"-"&amp;TEXT(D277,"00")&amp;"-"&amp;TEXT(E277,"00"))</f>
        <v/>
      </c>
      <c r="C277">
        <f>IF(A277="","",INDEX(BS_Data!$A$2:$A$123,G277))</f>
        <v/>
      </c>
      <c r="D277">
        <f>IF(A277="","",MATCH(H277,INDEX(BS_Data!$O$2:$Z$123,G277,0),1))</f>
        <v/>
      </c>
      <c r="E277">
        <f>IF(A277="","",H277-INDEX(BS_Data!$O$2:$Z$123,G277,D277)+1)</f>
        <v/>
      </c>
      <c r="F277">
        <f>IF(A277="","",INDEX({"Baisakh","Jestha","Asar","Shrawan","Bhadra","Ashwin","Kartik","Mangsir","Poush","Magh","Falgun","Chaitra"},D277))</f>
        <v/>
      </c>
      <c r="G277">
        <f>IF(A277="","",MATCH(A277,BS_Data!$N$2:$N$123,1))</f>
        <v/>
      </c>
      <c r="H277">
        <f>IF(A277="","",A277-INDEX(BS_Data!$N$2:$N$123,G277))</f>
        <v/>
      </c>
    </row>
    <row r="278">
      <c r="A278" s="11" t="n"/>
      <c r="B278">
        <f>IF(A278="","",C278&amp;"-"&amp;TEXT(D278,"00")&amp;"-"&amp;TEXT(E278,"00"))</f>
        <v/>
      </c>
      <c r="C278">
        <f>IF(A278="","",INDEX(BS_Data!$A$2:$A$123,G278))</f>
        <v/>
      </c>
      <c r="D278">
        <f>IF(A278="","",MATCH(H278,INDEX(BS_Data!$O$2:$Z$123,G278,0),1))</f>
        <v/>
      </c>
      <c r="E278">
        <f>IF(A278="","",H278-INDEX(BS_Data!$O$2:$Z$123,G278,D278)+1)</f>
        <v/>
      </c>
      <c r="F278">
        <f>IF(A278="","",INDEX({"Baisakh","Jestha","Asar","Shrawan","Bhadra","Ashwin","Kartik","Mangsir","Poush","Magh","Falgun","Chaitra"},D278))</f>
        <v/>
      </c>
      <c r="G278">
        <f>IF(A278="","",MATCH(A278,BS_Data!$N$2:$N$123,1))</f>
        <v/>
      </c>
      <c r="H278">
        <f>IF(A278="","",A278-INDEX(BS_Data!$N$2:$N$123,G278))</f>
        <v/>
      </c>
    </row>
    <row r="279">
      <c r="A279" s="11" t="n"/>
      <c r="B279">
        <f>IF(A279="","",C279&amp;"-"&amp;TEXT(D279,"00")&amp;"-"&amp;TEXT(E279,"00"))</f>
        <v/>
      </c>
      <c r="C279">
        <f>IF(A279="","",INDEX(BS_Data!$A$2:$A$123,G279))</f>
        <v/>
      </c>
      <c r="D279">
        <f>IF(A279="","",MATCH(H279,INDEX(BS_Data!$O$2:$Z$123,G279,0),1))</f>
        <v/>
      </c>
      <c r="E279">
        <f>IF(A279="","",H279-INDEX(BS_Data!$O$2:$Z$123,G279,D279)+1)</f>
        <v/>
      </c>
      <c r="F279">
        <f>IF(A279="","",INDEX({"Baisakh","Jestha","Asar","Shrawan","Bhadra","Ashwin","Kartik","Mangsir","Poush","Magh","Falgun","Chaitra"},D279))</f>
        <v/>
      </c>
      <c r="G279">
        <f>IF(A279="","",MATCH(A279,BS_Data!$N$2:$N$123,1))</f>
        <v/>
      </c>
      <c r="H279">
        <f>IF(A279="","",A279-INDEX(BS_Data!$N$2:$N$123,G279))</f>
        <v/>
      </c>
    </row>
    <row r="280">
      <c r="A280" s="11" t="n"/>
      <c r="B280">
        <f>IF(A280="","",C280&amp;"-"&amp;TEXT(D280,"00")&amp;"-"&amp;TEXT(E280,"00"))</f>
        <v/>
      </c>
      <c r="C280">
        <f>IF(A280="","",INDEX(BS_Data!$A$2:$A$123,G280))</f>
        <v/>
      </c>
      <c r="D280">
        <f>IF(A280="","",MATCH(H280,INDEX(BS_Data!$O$2:$Z$123,G280,0),1))</f>
        <v/>
      </c>
      <c r="E280">
        <f>IF(A280="","",H280-INDEX(BS_Data!$O$2:$Z$123,G280,D280)+1)</f>
        <v/>
      </c>
      <c r="F280">
        <f>IF(A280="","",INDEX({"Baisakh","Jestha","Asar","Shrawan","Bhadra","Ashwin","Kartik","Mangsir","Poush","Magh","Falgun","Chaitra"},D280))</f>
        <v/>
      </c>
      <c r="G280">
        <f>IF(A280="","",MATCH(A280,BS_Data!$N$2:$N$123,1))</f>
        <v/>
      </c>
      <c r="H280">
        <f>IF(A280="","",A280-INDEX(BS_Data!$N$2:$N$123,G280))</f>
        <v/>
      </c>
    </row>
    <row r="281">
      <c r="A281" s="11" t="n"/>
      <c r="B281">
        <f>IF(A281="","",C281&amp;"-"&amp;TEXT(D281,"00")&amp;"-"&amp;TEXT(E281,"00"))</f>
        <v/>
      </c>
      <c r="C281">
        <f>IF(A281="","",INDEX(BS_Data!$A$2:$A$123,G281))</f>
        <v/>
      </c>
      <c r="D281">
        <f>IF(A281="","",MATCH(H281,INDEX(BS_Data!$O$2:$Z$123,G281,0),1))</f>
        <v/>
      </c>
      <c r="E281">
        <f>IF(A281="","",H281-INDEX(BS_Data!$O$2:$Z$123,G281,D281)+1)</f>
        <v/>
      </c>
      <c r="F281">
        <f>IF(A281="","",INDEX({"Baisakh","Jestha","Asar","Shrawan","Bhadra","Ashwin","Kartik","Mangsir","Poush","Magh","Falgun","Chaitra"},D281))</f>
        <v/>
      </c>
      <c r="G281">
        <f>IF(A281="","",MATCH(A281,BS_Data!$N$2:$N$123,1))</f>
        <v/>
      </c>
      <c r="H281">
        <f>IF(A281="","",A281-INDEX(BS_Data!$N$2:$N$123,G281))</f>
        <v/>
      </c>
    </row>
    <row r="282">
      <c r="A282" s="11" t="n"/>
      <c r="B282">
        <f>IF(A282="","",C282&amp;"-"&amp;TEXT(D282,"00")&amp;"-"&amp;TEXT(E282,"00"))</f>
        <v/>
      </c>
      <c r="C282">
        <f>IF(A282="","",INDEX(BS_Data!$A$2:$A$123,G282))</f>
        <v/>
      </c>
      <c r="D282">
        <f>IF(A282="","",MATCH(H282,INDEX(BS_Data!$O$2:$Z$123,G282,0),1))</f>
        <v/>
      </c>
      <c r="E282">
        <f>IF(A282="","",H282-INDEX(BS_Data!$O$2:$Z$123,G282,D282)+1)</f>
        <v/>
      </c>
      <c r="F282">
        <f>IF(A282="","",INDEX({"Baisakh","Jestha","Asar","Shrawan","Bhadra","Ashwin","Kartik","Mangsir","Poush","Magh","Falgun","Chaitra"},D282))</f>
        <v/>
      </c>
      <c r="G282">
        <f>IF(A282="","",MATCH(A282,BS_Data!$N$2:$N$123,1))</f>
        <v/>
      </c>
      <c r="H282">
        <f>IF(A282="","",A282-INDEX(BS_Data!$N$2:$N$123,G282))</f>
        <v/>
      </c>
    </row>
    <row r="283">
      <c r="A283" s="11" t="n"/>
      <c r="B283">
        <f>IF(A283="","",C283&amp;"-"&amp;TEXT(D283,"00")&amp;"-"&amp;TEXT(E283,"00"))</f>
        <v/>
      </c>
      <c r="C283">
        <f>IF(A283="","",INDEX(BS_Data!$A$2:$A$123,G283))</f>
        <v/>
      </c>
      <c r="D283">
        <f>IF(A283="","",MATCH(H283,INDEX(BS_Data!$O$2:$Z$123,G283,0),1))</f>
        <v/>
      </c>
      <c r="E283">
        <f>IF(A283="","",H283-INDEX(BS_Data!$O$2:$Z$123,G283,D283)+1)</f>
        <v/>
      </c>
      <c r="F283">
        <f>IF(A283="","",INDEX({"Baisakh","Jestha","Asar","Shrawan","Bhadra","Ashwin","Kartik","Mangsir","Poush","Magh","Falgun","Chaitra"},D283))</f>
        <v/>
      </c>
      <c r="G283">
        <f>IF(A283="","",MATCH(A283,BS_Data!$N$2:$N$123,1))</f>
        <v/>
      </c>
      <c r="H283">
        <f>IF(A283="","",A283-INDEX(BS_Data!$N$2:$N$123,G283))</f>
        <v/>
      </c>
    </row>
    <row r="284">
      <c r="A284" s="11" t="n"/>
      <c r="B284">
        <f>IF(A284="","",C284&amp;"-"&amp;TEXT(D284,"00")&amp;"-"&amp;TEXT(E284,"00"))</f>
        <v/>
      </c>
      <c r="C284">
        <f>IF(A284="","",INDEX(BS_Data!$A$2:$A$123,G284))</f>
        <v/>
      </c>
      <c r="D284">
        <f>IF(A284="","",MATCH(H284,INDEX(BS_Data!$O$2:$Z$123,G284,0),1))</f>
        <v/>
      </c>
      <c r="E284">
        <f>IF(A284="","",H284-INDEX(BS_Data!$O$2:$Z$123,G284,D284)+1)</f>
        <v/>
      </c>
      <c r="F284">
        <f>IF(A284="","",INDEX({"Baisakh","Jestha","Asar","Shrawan","Bhadra","Ashwin","Kartik","Mangsir","Poush","Magh","Falgun","Chaitra"},D284))</f>
        <v/>
      </c>
      <c r="G284">
        <f>IF(A284="","",MATCH(A284,BS_Data!$N$2:$N$123,1))</f>
        <v/>
      </c>
      <c r="H284">
        <f>IF(A284="","",A284-INDEX(BS_Data!$N$2:$N$123,G284))</f>
        <v/>
      </c>
    </row>
    <row r="285">
      <c r="A285" s="11" t="n"/>
      <c r="B285">
        <f>IF(A285="","",C285&amp;"-"&amp;TEXT(D285,"00")&amp;"-"&amp;TEXT(E285,"00"))</f>
        <v/>
      </c>
      <c r="C285">
        <f>IF(A285="","",INDEX(BS_Data!$A$2:$A$123,G285))</f>
        <v/>
      </c>
      <c r="D285">
        <f>IF(A285="","",MATCH(H285,INDEX(BS_Data!$O$2:$Z$123,G285,0),1))</f>
        <v/>
      </c>
      <c r="E285">
        <f>IF(A285="","",H285-INDEX(BS_Data!$O$2:$Z$123,G285,D285)+1)</f>
        <v/>
      </c>
      <c r="F285">
        <f>IF(A285="","",INDEX({"Baisakh","Jestha","Asar","Shrawan","Bhadra","Ashwin","Kartik","Mangsir","Poush","Magh","Falgun","Chaitra"},D285))</f>
        <v/>
      </c>
      <c r="G285">
        <f>IF(A285="","",MATCH(A285,BS_Data!$N$2:$N$123,1))</f>
        <v/>
      </c>
      <c r="H285">
        <f>IF(A285="","",A285-INDEX(BS_Data!$N$2:$N$123,G285))</f>
        <v/>
      </c>
    </row>
    <row r="286">
      <c r="A286" s="11" t="n"/>
      <c r="B286">
        <f>IF(A286="","",C286&amp;"-"&amp;TEXT(D286,"00")&amp;"-"&amp;TEXT(E286,"00"))</f>
        <v/>
      </c>
      <c r="C286">
        <f>IF(A286="","",INDEX(BS_Data!$A$2:$A$123,G286))</f>
        <v/>
      </c>
      <c r="D286">
        <f>IF(A286="","",MATCH(H286,INDEX(BS_Data!$O$2:$Z$123,G286,0),1))</f>
        <v/>
      </c>
      <c r="E286">
        <f>IF(A286="","",H286-INDEX(BS_Data!$O$2:$Z$123,G286,D286)+1)</f>
        <v/>
      </c>
      <c r="F286">
        <f>IF(A286="","",INDEX({"Baisakh","Jestha","Asar","Shrawan","Bhadra","Ashwin","Kartik","Mangsir","Poush","Magh","Falgun","Chaitra"},D286))</f>
        <v/>
      </c>
      <c r="G286">
        <f>IF(A286="","",MATCH(A286,BS_Data!$N$2:$N$123,1))</f>
        <v/>
      </c>
      <c r="H286">
        <f>IF(A286="","",A286-INDEX(BS_Data!$N$2:$N$123,G286))</f>
        <v/>
      </c>
    </row>
    <row r="287">
      <c r="A287" s="11" t="n"/>
      <c r="B287">
        <f>IF(A287="","",C287&amp;"-"&amp;TEXT(D287,"00")&amp;"-"&amp;TEXT(E287,"00"))</f>
        <v/>
      </c>
      <c r="C287">
        <f>IF(A287="","",INDEX(BS_Data!$A$2:$A$123,G287))</f>
        <v/>
      </c>
      <c r="D287">
        <f>IF(A287="","",MATCH(H287,INDEX(BS_Data!$O$2:$Z$123,G287,0),1))</f>
        <v/>
      </c>
      <c r="E287">
        <f>IF(A287="","",H287-INDEX(BS_Data!$O$2:$Z$123,G287,D287)+1)</f>
        <v/>
      </c>
      <c r="F287">
        <f>IF(A287="","",INDEX({"Baisakh","Jestha","Asar","Shrawan","Bhadra","Ashwin","Kartik","Mangsir","Poush","Magh","Falgun","Chaitra"},D287))</f>
        <v/>
      </c>
      <c r="G287">
        <f>IF(A287="","",MATCH(A287,BS_Data!$N$2:$N$123,1))</f>
        <v/>
      </c>
      <c r="H287">
        <f>IF(A287="","",A287-INDEX(BS_Data!$N$2:$N$123,G287))</f>
        <v/>
      </c>
    </row>
    <row r="288">
      <c r="A288" s="11" t="n"/>
      <c r="B288">
        <f>IF(A288="","",C288&amp;"-"&amp;TEXT(D288,"00")&amp;"-"&amp;TEXT(E288,"00"))</f>
        <v/>
      </c>
      <c r="C288">
        <f>IF(A288="","",INDEX(BS_Data!$A$2:$A$123,G288))</f>
        <v/>
      </c>
      <c r="D288">
        <f>IF(A288="","",MATCH(H288,INDEX(BS_Data!$O$2:$Z$123,G288,0),1))</f>
        <v/>
      </c>
      <c r="E288">
        <f>IF(A288="","",H288-INDEX(BS_Data!$O$2:$Z$123,G288,D288)+1)</f>
        <v/>
      </c>
      <c r="F288">
        <f>IF(A288="","",INDEX({"Baisakh","Jestha","Asar","Shrawan","Bhadra","Ashwin","Kartik","Mangsir","Poush","Magh","Falgun","Chaitra"},D288))</f>
        <v/>
      </c>
      <c r="G288">
        <f>IF(A288="","",MATCH(A288,BS_Data!$N$2:$N$123,1))</f>
        <v/>
      </c>
      <c r="H288">
        <f>IF(A288="","",A288-INDEX(BS_Data!$N$2:$N$123,G288))</f>
        <v/>
      </c>
    </row>
    <row r="289">
      <c r="A289" s="11" t="n"/>
      <c r="B289">
        <f>IF(A289="","",C289&amp;"-"&amp;TEXT(D289,"00")&amp;"-"&amp;TEXT(E289,"00"))</f>
        <v/>
      </c>
      <c r="C289">
        <f>IF(A289="","",INDEX(BS_Data!$A$2:$A$123,G289))</f>
        <v/>
      </c>
      <c r="D289">
        <f>IF(A289="","",MATCH(H289,INDEX(BS_Data!$O$2:$Z$123,G289,0),1))</f>
        <v/>
      </c>
      <c r="E289">
        <f>IF(A289="","",H289-INDEX(BS_Data!$O$2:$Z$123,G289,D289)+1)</f>
        <v/>
      </c>
      <c r="F289">
        <f>IF(A289="","",INDEX({"Baisakh","Jestha","Asar","Shrawan","Bhadra","Ashwin","Kartik","Mangsir","Poush","Magh","Falgun","Chaitra"},D289))</f>
        <v/>
      </c>
      <c r="G289">
        <f>IF(A289="","",MATCH(A289,BS_Data!$N$2:$N$123,1))</f>
        <v/>
      </c>
      <c r="H289">
        <f>IF(A289="","",A289-INDEX(BS_Data!$N$2:$N$123,G289))</f>
        <v/>
      </c>
    </row>
    <row r="290">
      <c r="A290" s="11" t="n"/>
      <c r="B290">
        <f>IF(A290="","",C290&amp;"-"&amp;TEXT(D290,"00")&amp;"-"&amp;TEXT(E290,"00"))</f>
        <v/>
      </c>
      <c r="C290">
        <f>IF(A290="","",INDEX(BS_Data!$A$2:$A$123,G290))</f>
        <v/>
      </c>
      <c r="D290">
        <f>IF(A290="","",MATCH(H290,INDEX(BS_Data!$O$2:$Z$123,G290,0),1))</f>
        <v/>
      </c>
      <c r="E290">
        <f>IF(A290="","",H290-INDEX(BS_Data!$O$2:$Z$123,G290,D290)+1)</f>
        <v/>
      </c>
      <c r="F290">
        <f>IF(A290="","",INDEX({"Baisakh","Jestha","Asar","Shrawan","Bhadra","Ashwin","Kartik","Mangsir","Poush","Magh","Falgun","Chaitra"},D290))</f>
        <v/>
      </c>
      <c r="G290">
        <f>IF(A290="","",MATCH(A290,BS_Data!$N$2:$N$123,1))</f>
        <v/>
      </c>
      <c r="H290">
        <f>IF(A290="","",A290-INDEX(BS_Data!$N$2:$N$123,G290))</f>
        <v/>
      </c>
    </row>
    <row r="291">
      <c r="A291" s="11" t="n"/>
      <c r="B291">
        <f>IF(A291="","",C291&amp;"-"&amp;TEXT(D291,"00")&amp;"-"&amp;TEXT(E291,"00"))</f>
        <v/>
      </c>
      <c r="C291">
        <f>IF(A291="","",INDEX(BS_Data!$A$2:$A$123,G291))</f>
        <v/>
      </c>
      <c r="D291">
        <f>IF(A291="","",MATCH(H291,INDEX(BS_Data!$O$2:$Z$123,G291,0),1))</f>
        <v/>
      </c>
      <c r="E291">
        <f>IF(A291="","",H291-INDEX(BS_Data!$O$2:$Z$123,G291,D291)+1)</f>
        <v/>
      </c>
      <c r="F291">
        <f>IF(A291="","",INDEX({"Baisakh","Jestha","Asar","Shrawan","Bhadra","Ashwin","Kartik","Mangsir","Poush","Magh","Falgun","Chaitra"},D291))</f>
        <v/>
      </c>
      <c r="G291">
        <f>IF(A291="","",MATCH(A291,BS_Data!$N$2:$N$123,1))</f>
        <v/>
      </c>
      <c r="H291">
        <f>IF(A291="","",A291-INDEX(BS_Data!$N$2:$N$123,G291))</f>
        <v/>
      </c>
    </row>
    <row r="292">
      <c r="A292" s="11" t="n"/>
      <c r="B292">
        <f>IF(A292="","",C292&amp;"-"&amp;TEXT(D292,"00")&amp;"-"&amp;TEXT(E292,"00"))</f>
        <v/>
      </c>
      <c r="C292">
        <f>IF(A292="","",INDEX(BS_Data!$A$2:$A$123,G292))</f>
        <v/>
      </c>
      <c r="D292">
        <f>IF(A292="","",MATCH(H292,INDEX(BS_Data!$O$2:$Z$123,G292,0),1))</f>
        <v/>
      </c>
      <c r="E292">
        <f>IF(A292="","",H292-INDEX(BS_Data!$O$2:$Z$123,G292,D292)+1)</f>
        <v/>
      </c>
      <c r="F292">
        <f>IF(A292="","",INDEX({"Baisakh","Jestha","Asar","Shrawan","Bhadra","Ashwin","Kartik","Mangsir","Poush","Magh","Falgun","Chaitra"},D292))</f>
        <v/>
      </c>
      <c r="G292">
        <f>IF(A292="","",MATCH(A292,BS_Data!$N$2:$N$123,1))</f>
        <v/>
      </c>
      <c r="H292">
        <f>IF(A292="","",A292-INDEX(BS_Data!$N$2:$N$123,G292))</f>
        <v/>
      </c>
    </row>
    <row r="293">
      <c r="A293" s="11" t="n"/>
      <c r="B293">
        <f>IF(A293="","",C293&amp;"-"&amp;TEXT(D293,"00")&amp;"-"&amp;TEXT(E293,"00"))</f>
        <v/>
      </c>
      <c r="C293">
        <f>IF(A293="","",INDEX(BS_Data!$A$2:$A$123,G293))</f>
        <v/>
      </c>
      <c r="D293">
        <f>IF(A293="","",MATCH(H293,INDEX(BS_Data!$O$2:$Z$123,G293,0),1))</f>
        <v/>
      </c>
      <c r="E293">
        <f>IF(A293="","",H293-INDEX(BS_Data!$O$2:$Z$123,G293,D293)+1)</f>
        <v/>
      </c>
      <c r="F293">
        <f>IF(A293="","",INDEX({"Baisakh","Jestha","Asar","Shrawan","Bhadra","Ashwin","Kartik","Mangsir","Poush","Magh","Falgun","Chaitra"},D293))</f>
        <v/>
      </c>
      <c r="G293">
        <f>IF(A293="","",MATCH(A293,BS_Data!$N$2:$N$123,1))</f>
        <v/>
      </c>
      <c r="H293">
        <f>IF(A293="","",A293-INDEX(BS_Data!$N$2:$N$123,G293))</f>
        <v/>
      </c>
    </row>
    <row r="294">
      <c r="A294" s="11" t="n"/>
      <c r="B294">
        <f>IF(A294="","",C294&amp;"-"&amp;TEXT(D294,"00")&amp;"-"&amp;TEXT(E294,"00"))</f>
        <v/>
      </c>
      <c r="C294">
        <f>IF(A294="","",INDEX(BS_Data!$A$2:$A$123,G294))</f>
        <v/>
      </c>
      <c r="D294">
        <f>IF(A294="","",MATCH(H294,INDEX(BS_Data!$O$2:$Z$123,G294,0),1))</f>
        <v/>
      </c>
      <c r="E294">
        <f>IF(A294="","",H294-INDEX(BS_Data!$O$2:$Z$123,G294,D294)+1)</f>
        <v/>
      </c>
      <c r="F294">
        <f>IF(A294="","",INDEX({"Baisakh","Jestha","Asar","Shrawan","Bhadra","Ashwin","Kartik","Mangsir","Poush","Magh","Falgun","Chaitra"},D294))</f>
        <v/>
      </c>
      <c r="G294">
        <f>IF(A294="","",MATCH(A294,BS_Data!$N$2:$N$123,1))</f>
        <v/>
      </c>
      <c r="H294">
        <f>IF(A294="","",A294-INDEX(BS_Data!$N$2:$N$123,G294))</f>
        <v/>
      </c>
    </row>
    <row r="295">
      <c r="A295" s="11" t="n"/>
      <c r="B295">
        <f>IF(A295="","",C295&amp;"-"&amp;TEXT(D295,"00")&amp;"-"&amp;TEXT(E295,"00"))</f>
        <v/>
      </c>
      <c r="C295">
        <f>IF(A295="","",INDEX(BS_Data!$A$2:$A$123,G295))</f>
        <v/>
      </c>
      <c r="D295">
        <f>IF(A295="","",MATCH(H295,INDEX(BS_Data!$O$2:$Z$123,G295,0),1))</f>
        <v/>
      </c>
      <c r="E295">
        <f>IF(A295="","",H295-INDEX(BS_Data!$O$2:$Z$123,G295,D295)+1)</f>
        <v/>
      </c>
      <c r="F295">
        <f>IF(A295="","",INDEX({"Baisakh","Jestha","Asar","Shrawan","Bhadra","Ashwin","Kartik","Mangsir","Poush","Magh","Falgun","Chaitra"},D295))</f>
        <v/>
      </c>
      <c r="G295">
        <f>IF(A295="","",MATCH(A295,BS_Data!$N$2:$N$123,1))</f>
        <v/>
      </c>
      <c r="H295">
        <f>IF(A295="","",A295-INDEX(BS_Data!$N$2:$N$123,G295))</f>
        <v/>
      </c>
    </row>
    <row r="296">
      <c r="A296" s="11" t="n"/>
      <c r="B296">
        <f>IF(A296="","",C296&amp;"-"&amp;TEXT(D296,"00")&amp;"-"&amp;TEXT(E296,"00"))</f>
        <v/>
      </c>
      <c r="C296">
        <f>IF(A296="","",INDEX(BS_Data!$A$2:$A$123,G296))</f>
        <v/>
      </c>
      <c r="D296">
        <f>IF(A296="","",MATCH(H296,INDEX(BS_Data!$O$2:$Z$123,G296,0),1))</f>
        <v/>
      </c>
      <c r="E296">
        <f>IF(A296="","",H296-INDEX(BS_Data!$O$2:$Z$123,G296,D296)+1)</f>
        <v/>
      </c>
      <c r="F296">
        <f>IF(A296="","",INDEX({"Baisakh","Jestha","Asar","Shrawan","Bhadra","Ashwin","Kartik","Mangsir","Poush","Magh","Falgun","Chaitra"},D296))</f>
        <v/>
      </c>
      <c r="G296">
        <f>IF(A296="","",MATCH(A296,BS_Data!$N$2:$N$123,1))</f>
        <v/>
      </c>
      <c r="H296">
        <f>IF(A296="","",A296-INDEX(BS_Data!$N$2:$N$123,G296))</f>
        <v/>
      </c>
    </row>
    <row r="297">
      <c r="A297" s="11" t="n"/>
      <c r="B297">
        <f>IF(A297="","",C297&amp;"-"&amp;TEXT(D297,"00")&amp;"-"&amp;TEXT(E297,"00"))</f>
        <v/>
      </c>
      <c r="C297">
        <f>IF(A297="","",INDEX(BS_Data!$A$2:$A$123,G297))</f>
        <v/>
      </c>
      <c r="D297">
        <f>IF(A297="","",MATCH(H297,INDEX(BS_Data!$O$2:$Z$123,G297,0),1))</f>
        <v/>
      </c>
      <c r="E297">
        <f>IF(A297="","",H297-INDEX(BS_Data!$O$2:$Z$123,G297,D297)+1)</f>
        <v/>
      </c>
      <c r="F297">
        <f>IF(A297="","",INDEX({"Baisakh","Jestha","Asar","Shrawan","Bhadra","Ashwin","Kartik","Mangsir","Poush","Magh","Falgun","Chaitra"},D297))</f>
        <v/>
      </c>
      <c r="G297">
        <f>IF(A297="","",MATCH(A297,BS_Data!$N$2:$N$123,1))</f>
        <v/>
      </c>
      <c r="H297">
        <f>IF(A297="","",A297-INDEX(BS_Data!$N$2:$N$123,G297))</f>
        <v/>
      </c>
    </row>
    <row r="298">
      <c r="A298" s="11" t="n"/>
      <c r="B298">
        <f>IF(A298="","",C298&amp;"-"&amp;TEXT(D298,"00")&amp;"-"&amp;TEXT(E298,"00"))</f>
        <v/>
      </c>
      <c r="C298">
        <f>IF(A298="","",INDEX(BS_Data!$A$2:$A$123,G298))</f>
        <v/>
      </c>
      <c r="D298">
        <f>IF(A298="","",MATCH(H298,INDEX(BS_Data!$O$2:$Z$123,G298,0),1))</f>
        <v/>
      </c>
      <c r="E298">
        <f>IF(A298="","",H298-INDEX(BS_Data!$O$2:$Z$123,G298,D298)+1)</f>
        <v/>
      </c>
      <c r="F298">
        <f>IF(A298="","",INDEX({"Baisakh","Jestha","Asar","Shrawan","Bhadra","Ashwin","Kartik","Mangsir","Poush","Magh","Falgun","Chaitra"},D298))</f>
        <v/>
      </c>
      <c r="G298">
        <f>IF(A298="","",MATCH(A298,BS_Data!$N$2:$N$123,1))</f>
        <v/>
      </c>
      <c r="H298">
        <f>IF(A298="","",A298-INDEX(BS_Data!$N$2:$N$123,G298))</f>
        <v/>
      </c>
    </row>
    <row r="299">
      <c r="A299" s="11" t="n"/>
      <c r="B299">
        <f>IF(A299="","",C299&amp;"-"&amp;TEXT(D299,"00")&amp;"-"&amp;TEXT(E299,"00"))</f>
        <v/>
      </c>
      <c r="C299">
        <f>IF(A299="","",INDEX(BS_Data!$A$2:$A$123,G299))</f>
        <v/>
      </c>
      <c r="D299">
        <f>IF(A299="","",MATCH(H299,INDEX(BS_Data!$O$2:$Z$123,G299,0),1))</f>
        <v/>
      </c>
      <c r="E299">
        <f>IF(A299="","",H299-INDEX(BS_Data!$O$2:$Z$123,G299,D299)+1)</f>
        <v/>
      </c>
      <c r="F299">
        <f>IF(A299="","",INDEX({"Baisakh","Jestha","Asar","Shrawan","Bhadra","Ashwin","Kartik","Mangsir","Poush","Magh","Falgun","Chaitra"},D299))</f>
        <v/>
      </c>
      <c r="G299">
        <f>IF(A299="","",MATCH(A299,BS_Data!$N$2:$N$123,1))</f>
        <v/>
      </c>
      <c r="H299">
        <f>IF(A299="","",A299-INDEX(BS_Data!$N$2:$N$123,G299))</f>
        <v/>
      </c>
    </row>
    <row r="300">
      <c r="A300" s="11" t="n"/>
      <c r="B300">
        <f>IF(A300="","",C300&amp;"-"&amp;TEXT(D300,"00")&amp;"-"&amp;TEXT(E300,"00"))</f>
        <v/>
      </c>
      <c r="C300">
        <f>IF(A300="","",INDEX(BS_Data!$A$2:$A$123,G300))</f>
        <v/>
      </c>
      <c r="D300">
        <f>IF(A300="","",MATCH(H300,INDEX(BS_Data!$O$2:$Z$123,G300,0),1))</f>
        <v/>
      </c>
      <c r="E300">
        <f>IF(A300="","",H300-INDEX(BS_Data!$O$2:$Z$123,G300,D300)+1)</f>
        <v/>
      </c>
      <c r="F300">
        <f>IF(A300="","",INDEX({"Baisakh","Jestha","Asar","Shrawan","Bhadra","Ashwin","Kartik","Mangsir","Poush","Magh","Falgun","Chaitra"},D300))</f>
        <v/>
      </c>
      <c r="G300">
        <f>IF(A300="","",MATCH(A300,BS_Data!$N$2:$N$123,1))</f>
        <v/>
      </c>
      <c r="H300">
        <f>IF(A300="","",A300-INDEX(BS_Data!$N$2:$N$123,G300))</f>
        <v/>
      </c>
    </row>
    <row r="301">
      <c r="A301" s="11" t="n"/>
      <c r="B301">
        <f>IF(A301="","",C301&amp;"-"&amp;TEXT(D301,"00")&amp;"-"&amp;TEXT(E301,"00"))</f>
        <v/>
      </c>
      <c r="C301">
        <f>IF(A301="","",INDEX(BS_Data!$A$2:$A$123,G301))</f>
        <v/>
      </c>
      <c r="D301">
        <f>IF(A301="","",MATCH(H301,INDEX(BS_Data!$O$2:$Z$123,G301,0),1))</f>
        <v/>
      </c>
      <c r="E301">
        <f>IF(A301="","",H301-INDEX(BS_Data!$O$2:$Z$123,G301,D301)+1)</f>
        <v/>
      </c>
      <c r="F301">
        <f>IF(A301="","",INDEX({"Baisakh","Jestha","Asar","Shrawan","Bhadra","Ashwin","Kartik","Mangsir","Poush","Magh","Falgun","Chaitra"},D301))</f>
        <v/>
      </c>
      <c r="G301">
        <f>IF(A301="","",MATCH(A301,BS_Data!$N$2:$N$123,1))</f>
        <v/>
      </c>
      <c r="H301">
        <f>IF(A301="","",A301-INDEX(BS_Data!$N$2:$N$123,G301))</f>
        <v/>
      </c>
    </row>
    <row r="302">
      <c r="A302" s="11" t="n"/>
      <c r="B302">
        <f>IF(A302="","",C302&amp;"-"&amp;TEXT(D302,"00")&amp;"-"&amp;TEXT(E302,"00"))</f>
        <v/>
      </c>
      <c r="C302">
        <f>IF(A302="","",INDEX(BS_Data!$A$2:$A$123,G302))</f>
        <v/>
      </c>
      <c r="D302">
        <f>IF(A302="","",MATCH(H302,INDEX(BS_Data!$O$2:$Z$123,G302,0),1))</f>
        <v/>
      </c>
      <c r="E302">
        <f>IF(A302="","",H302-INDEX(BS_Data!$O$2:$Z$123,G302,D302)+1)</f>
        <v/>
      </c>
      <c r="F302">
        <f>IF(A302="","",INDEX({"Baisakh","Jestha","Asar","Shrawan","Bhadra","Ashwin","Kartik","Mangsir","Poush","Magh","Falgun","Chaitra"},D302))</f>
        <v/>
      </c>
      <c r="G302">
        <f>IF(A302="","",MATCH(A302,BS_Data!$N$2:$N$123,1))</f>
        <v/>
      </c>
      <c r="H302">
        <f>IF(A302="","",A302-INDEX(BS_Data!$N$2:$N$123,G302))</f>
        <v/>
      </c>
    </row>
    <row r="303">
      <c r="A303" s="11" t="n"/>
      <c r="B303">
        <f>IF(A303="","",C303&amp;"-"&amp;TEXT(D303,"00")&amp;"-"&amp;TEXT(E303,"00"))</f>
        <v/>
      </c>
      <c r="C303">
        <f>IF(A303="","",INDEX(BS_Data!$A$2:$A$123,G303))</f>
        <v/>
      </c>
      <c r="D303">
        <f>IF(A303="","",MATCH(H303,INDEX(BS_Data!$O$2:$Z$123,G303,0),1))</f>
        <v/>
      </c>
      <c r="E303">
        <f>IF(A303="","",H303-INDEX(BS_Data!$O$2:$Z$123,G303,D303)+1)</f>
        <v/>
      </c>
      <c r="F303">
        <f>IF(A303="","",INDEX({"Baisakh","Jestha","Asar","Shrawan","Bhadra","Ashwin","Kartik","Mangsir","Poush","Magh","Falgun","Chaitra"},D303))</f>
        <v/>
      </c>
      <c r="G303">
        <f>IF(A303="","",MATCH(A303,BS_Data!$N$2:$N$123,1))</f>
        <v/>
      </c>
      <c r="H303">
        <f>IF(A303="","",A303-INDEX(BS_Data!$N$2:$N$123,G303))</f>
        <v/>
      </c>
    </row>
    <row r="304">
      <c r="A304" s="11" t="n"/>
      <c r="B304">
        <f>IF(A304="","",C304&amp;"-"&amp;TEXT(D304,"00")&amp;"-"&amp;TEXT(E304,"00"))</f>
        <v/>
      </c>
      <c r="C304">
        <f>IF(A304="","",INDEX(BS_Data!$A$2:$A$123,G304))</f>
        <v/>
      </c>
      <c r="D304">
        <f>IF(A304="","",MATCH(H304,INDEX(BS_Data!$O$2:$Z$123,G304,0),1))</f>
        <v/>
      </c>
      <c r="E304">
        <f>IF(A304="","",H304-INDEX(BS_Data!$O$2:$Z$123,G304,D304)+1)</f>
        <v/>
      </c>
      <c r="F304">
        <f>IF(A304="","",INDEX({"Baisakh","Jestha","Asar","Shrawan","Bhadra","Ashwin","Kartik","Mangsir","Poush","Magh","Falgun","Chaitra"},D304))</f>
        <v/>
      </c>
      <c r="G304">
        <f>IF(A304="","",MATCH(A304,BS_Data!$N$2:$N$123,1))</f>
        <v/>
      </c>
      <c r="H304">
        <f>IF(A304="","",A304-INDEX(BS_Data!$N$2:$N$123,G304))</f>
        <v/>
      </c>
    </row>
    <row r="305">
      <c r="A305" s="11" t="n"/>
      <c r="B305">
        <f>IF(A305="","",C305&amp;"-"&amp;TEXT(D305,"00")&amp;"-"&amp;TEXT(E305,"00"))</f>
        <v/>
      </c>
      <c r="C305">
        <f>IF(A305="","",INDEX(BS_Data!$A$2:$A$123,G305))</f>
        <v/>
      </c>
      <c r="D305">
        <f>IF(A305="","",MATCH(H305,INDEX(BS_Data!$O$2:$Z$123,G305,0),1))</f>
        <v/>
      </c>
      <c r="E305">
        <f>IF(A305="","",H305-INDEX(BS_Data!$O$2:$Z$123,G305,D305)+1)</f>
        <v/>
      </c>
      <c r="F305">
        <f>IF(A305="","",INDEX({"Baisakh","Jestha","Asar","Shrawan","Bhadra","Ashwin","Kartik","Mangsir","Poush","Magh","Falgun","Chaitra"},D305))</f>
        <v/>
      </c>
      <c r="G305">
        <f>IF(A305="","",MATCH(A305,BS_Data!$N$2:$N$123,1))</f>
        <v/>
      </c>
      <c r="H305">
        <f>IF(A305="","",A305-INDEX(BS_Data!$N$2:$N$123,G305))</f>
        <v/>
      </c>
    </row>
    <row r="306">
      <c r="A306" s="11" t="n"/>
      <c r="B306">
        <f>IF(A306="","",C306&amp;"-"&amp;TEXT(D306,"00")&amp;"-"&amp;TEXT(E306,"00"))</f>
        <v/>
      </c>
      <c r="C306">
        <f>IF(A306="","",INDEX(BS_Data!$A$2:$A$123,G306))</f>
        <v/>
      </c>
      <c r="D306">
        <f>IF(A306="","",MATCH(H306,INDEX(BS_Data!$O$2:$Z$123,G306,0),1))</f>
        <v/>
      </c>
      <c r="E306">
        <f>IF(A306="","",H306-INDEX(BS_Data!$O$2:$Z$123,G306,D306)+1)</f>
        <v/>
      </c>
      <c r="F306">
        <f>IF(A306="","",INDEX({"Baisakh","Jestha","Asar","Shrawan","Bhadra","Ashwin","Kartik","Mangsir","Poush","Magh","Falgun","Chaitra"},D306))</f>
        <v/>
      </c>
      <c r="G306">
        <f>IF(A306="","",MATCH(A306,BS_Data!$N$2:$N$123,1))</f>
        <v/>
      </c>
      <c r="H306">
        <f>IF(A306="","",A306-INDEX(BS_Data!$N$2:$N$123,G306))</f>
        <v/>
      </c>
    </row>
    <row r="307">
      <c r="A307" s="11" t="n"/>
      <c r="B307">
        <f>IF(A307="","",C307&amp;"-"&amp;TEXT(D307,"00")&amp;"-"&amp;TEXT(E307,"00"))</f>
        <v/>
      </c>
      <c r="C307">
        <f>IF(A307="","",INDEX(BS_Data!$A$2:$A$123,G307))</f>
        <v/>
      </c>
      <c r="D307">
        <f>IF(A307="","",MATCH(H307,INDEX(BS_Data!$O$2:$Z$123,G307,0),1))</f>
        <v/>
      </c>
      <c r="E307">
        <f>IF(A307="","",H307-INDEX(BS_Data!$O$2:$Z$123,G307,D307)+1)</f>
        <v/>
      </c>
      <c r="F307">
        <f>IF(A307="","",INDEX({"Baisakh","Jestha","Asar","Shrawan","Bhadra","Ashwin","Kartik","Mangsir","Poush","Magh","Falgun","Chaitra"},D307))</f>
        <v/>
      </c>
      <c r="G307">
        <f>IF(A307="","",MATCH(A307,BS_Data!$N$2:$N$123,1))</f>
        <v/>
      </c>
      <c r="H307">
        <f>IF(A307="","",A307-INDEX(BS_Data!$N$2:$N$123,G307))</f>
        <v/>
      </c>
    </row>
    <row r="308">
      <c r="A308" s="11" t="n"/>
      <c r="B308">
        <f>IF(A308="","",C308&amp;"-"&amp;TEXT(D308,"00")&amp;"-"&amp;TEXT(E308,"00"))</f>
        <v/>
      </c>
      <c r="C308">
        <f>IF(A308="","",INDEX(BS_Data!$A$2:$A$123,G308))</f>
        <v/>
      </c>
      <c r="D308">
        <f>IF(A308="","",MATCH(H308,INDEX(BS_Data!$O$2:$Z$123,G308,0),1))</f>
        <v/>
      </c>
      <c r="E308">
        <f>IF(A308="","",H308-INDEX(BS_Data!$O$2:$Z$123,G308,D308)+1)</f>
        <v/>
      </c>
      <c r="F308">
        <f>IF(A308="","",INDEX({"Baisakh","Jestha","Asar","Shrawan","Bhadra","Ashwin","Kartik","Mangsir","Poush","Magh","Falgun","Chaitra"},D308))</f>
        <v/>
      </c>
      <c r="G308">
        <f>IF(A308="","",MATCH(A308,BS_Data!$N$2:$N$123,1))</f>
        <v/>
      </c>
      <c r="H308">
        <f>IF(A308="","",A308-INDEX(BS_Data!$N$2:$N$123,G308))</f>
        <v/>
      </c>
    </row>
    <row r="309">
      <c r="A309" s="11" t="n"/>
      <c r="B309">
        <f>IF(A309="","",C309&amp;"-"&amp;TEXT(D309,"00")&amp;"-"&amp;TEXT(E309,"00"))</f>
        <v/>
      </c>
      <c r="C309">
        <f>IF(A309="","",INDEX(BS_Data!$A$2:$A$123,G309))</f>
        <v/>
      </c>
      <c r="D309">
        <f>IF(A309="","",MATCH(H309,INDEX(BS_Data!$O$2:$Z$123,G309,0),1))</f>
        <v/>
      </c>
      <c r="E309">
        <f>IF(A309="","",H309-INDEX(BS_Data!$O$2:$Z$123,G309,D309)+1)</f>
        <v/>
      </c>
      <c r="F309">
        <f>IF(A309="","",INDEX({"Baisakh","Jestha","Asar","Shrawan","Bhadra","Ashwin","Kartik","Mangsir","Poush","Magh","Falgun","Chaitra"},D309))</f>
        <v/>
      </c>
      <c r="G309">
        <f>IF(A309="","",MATCH(A309,BS_Data!$N$2:$N$123,1))</f>
        <v/>
      </c>
      <c r="H309">
        <f>IF(A309="","",A309-INDEX(BS_Data!$N$2:$N$123,G309))</f>
        <v/>
      </c>
    </row>
    <row r="310">
      <c r="A310" s="11" t="n"/>
      <c r="B310">
        <f>IF(A310="","",C310&amp;"-"&amp;TEXT(D310,"00")&amp;"-"&amp;TEXT(E310,"00"))</f>
        <v/>
      </c>
      <c r="C310">
        <f>IF(A310="","",INDEX(BS_Data!$A$2:$A$123,G310))</f>
        <v/>
      </c>
      <c r="D310">
        <f>IF(A310="","",MATCH(H310,INDEX(BS_Data!$O$2:$Z$123,G310,0),1))</f>
        <v/>
      </c>
      <c r="E310">
        <f>IF(A310="","",H310-INDEX(BS_Data!$O$2:$Z$123,G310,D310)+1)</f>
        <v/>
      </c>
      <c r="F310">
        <f>IF(A310="","",INDEX({"Baisakh","Jestha","Asar","Shrawan","Bhadra","Ashwin","Kartik","Mangsir","Poush","Magh","Falgun","Chaitra"},D310))</f>
        <v/>
      </c>
      <c r="G310">
        <f>IF(A310="","",MATCH(A310,BS_Data!$N$2:$N$123,1))</f>
        <v/>
      </c>
      <c r="H310">
        <f>IF(A310="","",A310-INDEX(BS_Data!$N$2:$N$123,G310))</f>
        <v/>
      </c>
    </row>
    <row r="311">
      <c r="A311" s="11" t="n"/>
      <c r="B311">
        <f>IF(A311="","",C311&amp;"-"&amp;TEXT(D311,"00")&amp;"-"&amp;TEXT(E311,"00"))</f>
        <v/>
      </c>
      <c r="C311">
        <f>IF(A311="","",INDEX(BS_Data!$A$2:$A$123,G311))</f>
        <v/>
      </c>
      <c r="D311">
        <f>IF(A311="","",MATCH(H311,INDEX(BS_Data!$O$2:$Z$123,G311,0),1))</f>
        <v/>
      </c>
      <c r="E311">
        <f>IF(A311="","",H311-INDEX(BS_Data!$O$2:$Z$123,G311,D311)+1)</f>
        <v/>
      </c>
      <c r="F311">
        <f>IF(A311="","",INDEX({"Baisakh","Jestha","Asar","Shrawan","Bhadra","Ashwin","Kartik","Mangsir","Poush","Magh","Falgun","Chaitra"},D311))</f>
        <v/>
      </c>
      <c r="G311">
        <f>IF(A311="","",MATCH(A311,BS_Data!$N$2:$N$123,1))</f>
        <v/>
      </c>
      <c r="H311">
        <f>IF(A311="","",A311-INDEX(BS_Data!$N$2:$N$123,G311))</f>
        <v/>
      </c>
    </row>
    <row r="312">
      <c r="A312" s="11" t="n"/>
      <c r="B312">
        <f>IF(A312="","",C312&amp;"-"&amp;TEXT(D312,"00")&amp;"-"&amp;TEXT(E312,"00"))</f>
        <v/>
      </c>
      <c r="C312">
        <f>IF(A312="","",INDEX(BS_Data!$A$2:$A$123,G312))</f>
        <v/>
      </c>
      <c r="D312">
        <f>IF(A312="","",MATCH(H312,INDEX(BS_Data!$O$2:$Z$123,G312,0),1))</f>
        <v/>
      </c>
      <c r="E312">
        <f>IF(A312="","",H312-INDEX(BS_Data!$O$2:$Z$123,G312,D312)+1)</f>
        <v/>
      </c>
      <c r="F312">
        <f>IF(A312="","",INDEX({"Baisakh","Jestha","Asar","Shrawan","Bhadra","Ashwin","Kartik","Mangsir","Poush","Magh","Falgun","Chaitra"},D312))</f>
        <v/>
      </c>
      <c r="G312">
        <f>IF(A312="","",MATCH(A312,BS_Data!$N$2:$N$123,1))</f>
        <v/>
      </c>
      <c r="H312">
        <f>IF(A312="","",A312-INDEX(BS_Data!$N$2:$N$123,G312))</f>
        <v/>
      </c>
    </row>
    <row r="313">
      <c r="A313" s="11" t="n"/>
      <c r="B313">
        <f>IF(A313="","",C313&amp;"-"&amp;TEXT(D313,"00")&amp;"-"&amp;TEXT(E313,"00"))</f>
        <v/>
      </c>
      <c r="C313">
        <f>IF(A313="","",INDEX(BS_Data!$A$2:$A$123,G313))</f>
        <v/>
      </c>
      <c r="D313">
        <f>IF(A313="","",MATCH(H313,INDEX(BS_Data!$O$2:$Z$123,G313,0),1))</f>
        <v/>
      </c>
      <c r="E313">
        <f>IF(A313="","",H313-INDEX(BS_Data!$O$2:$Z$123,G313,D313)+1)</f>
        <v/>
      </c>
      <c r="F313">
        <f>IF(A313="","",INDEX({"Baisakh","Jestha","Asar","Shrawan","Bhadra","Ashwin","Kartik","Mangsir","Poush","Magh","Falgun","Chaitra"},D313))</f>
        <v/>
      </c>
      <c r="G313">
        <f>IF(A313="","",MATCH(A313,BS_Data!$N$2:$N$123,1))</f>
        <v/>
      </c>
      <c r="H313">
        <f>IF(A313="","",A313-INDEX(BS_Data!$N$2:$N$123,G313))</f>
        <v/>
      </c>
    </row>
    <row r="314">
      <c r="A314" s="11" t="n"/>
      <c r="B314">
        <f>IF(A314="","",C314&amp;"-"&amp;TEXT(D314,"00")&amp;"-"&amp;TEXT(E314,"00"))</f>
        <v/>
      </c>
      <c r="C314">
        <f>IF(A314="","",INDEX(BS_Data!$A$2:$A$123,G314))</f>
        <v/>
      </c>
      <c r="D314">
        <f>IF(A314="","",MATCH(H314,INDEX(BS_Data!$O$2:$Z$123,G314,0),1))</f>
        <v/>
      </c>
      <c r="E314">
        <f>IF(A314="","",H314-INDEX(BS_Data!$O$2:$Z$123,G314,D314)+1)</f>
        <v/>
      </c>
      <c r="F314">
        <f>IF(A314="","",INDEX({"Baisakh","Jestha","Asar","Shrawan","Bhadra","Ashwin","Kartik","Mangsir","Poush","Magh","Falgun","Chaitra"},D314))</f>
        <v/>
      </c>
      <c r="G314">
        <f>IF(A314="","",MATCH(A314,BS_Data!$N$2:$N$123,1))</f>
        <v/>
      </c>
      <c r="H314">
        <f>IF(A314="","",A314-INDEX(BS_Data!$N$2:$N$123,G314))</f>
        <v/>
      </c>
    </row>
    <row r="315">
      <c r="A315" s="11" t="n"/>
      <c r="B315">
        <f>IF(A315="","",C315&amp;"-"&amp;TEXT(D315,"00")&amp;"-"&amp;TEXT(E315,"00"))</f>
        <v/>
      </c>
      <c r="C315">
        <f>IF(A315="","",INDEX(BS_Data!$A$2:$A$123,G315))</f>
        <v/>
      </c>
      <c r="D315">
        <f>IF(A315="","",MATCH(H315,INDEX(BS_Data!$O$2:$Z$123,G315,0),1))</f>
        <v/>
      </c>
      <c r="E315">
        <f>IF(A315="","",H315-INDEX(BS_Data!$O$2:$Z$123,G315,D315)+1)</f>
        <v/>
      </c>
      <c r="F315">
        <f>IF(A315="","",INDEX({"Baisakh","Jestha","Asar","Shrawan","Bhadra","Ashwin","Kartik","Mangsir","Poush","Magh","Falgun","Chaitra"},D315))</f>
        <v/>
      </c>
      <c r="G315">
        <f>IF(A315="","",MATCH(A315,BS_Data!$N$2:$N$123,1))</f>
        <v/>
      </c>
      <c r="H315">
        <f>IF(A315="","",A315-INDEX(BS_Data!$N$2:$N$123,G315))</f>
        <v/>
      </c>
    </row>
    <row r="316">
      <c r="A316" s="11" t="n"/>
      <c r="B316">
        <f>IF(A316="","",C316&amp;"-"&amp;TEXT(D316,"00")&amp;"-"&amp;TEXT(E316,"00"))</f>
        <v/>
      </c>
      <c r="C316">
        <f>IF(A316="","",INDEX(BS_Data!$A$2:$A$123,G316))</f>
        <v/>
      </c>
      <c r="D316">
        <f>IF(A316="","",MATCH(H316,INDEX(BS_Data!$O$2:$Z$123,G316,0),1))</f>
        <v/>
      </c>
      <c r="E316">
        <f>IF(A316="","",H316-INDEX(BS_Data!$O$2:$Z$123,G316,D316)+1)</f>
        <v/>
      </c>
      <c r="F316">
        <f>IF(A316="","",INDEX({"Baisakh","Jestha","Asar","Shrawan","Bhadra","Ashwin","Kartik","Mangsir","Poush","Magh","Falgun","Chaitra"},D316))</f>
        <v/>
      </c>
      <c r="G316">
        <f>IF(A316="","",MATCH(A316,BS_Data!$N$2:$N$123,1))</f>
        <v/>
      </c>
      <c r="H316">
        <f>IF(A316="","",A316-INDEX(BS_Data!$N$2:$N$123,G316))</f>
        <v/>
      </c>
    </row>
    <row r="317">
      <c r="A317" s="11" t="n"/>
      <c r="B317">
        <f>IF(A317="","",C317&amp;"-"&amp;TEXT(D317,"00")&amp;"-"&amp;TEXT(E317,"00"))</f>
        <v/>
      </c>
      <c r="C317">
        <f>IF(A317="","",INDEX(BS_Data!$A$2:$A$123,G317))</f>
        <v/>
      </c>
      <c r="D317">
        <f>IF(A317="","",MATCH(H317,INDEX(BS_Data!$O$2:$Z$123,G317,0),1))</f>
        <v/>
      </c>
      <c r="E317">
        <f>IF(A317="","",H317-INDEX(BS_Data!$O$2:$Z$123,G317,D317)+1)</f>
        <v/>
      </c>
      <c r="F317">
        <f>IF(A317="","",INDEX({"Baisakh","Jestha","Asar","Shrawan","Bhadra","Ashwin","Kartik","Mangsir","Poush","Magh","Falgun","Chaitra"},D317))</f>
        <v/>
      </c>
      <c r="G317">
        <f>IF(A317="","",MATCH(A317,BS_Data!$N$2:$N$123,1))</f>
        <v/>
      </c>
      <c r="H317">
        <f>IF(A317="","",A317-INDEX(BS_Data!$N$2:$N$123,G317))</f>
        <v/>
      </c>
    </row>
    <row r="318">
      <c r="A318" s="11" t="n"/>
      <c r="B318">
        <f>IF(A318="","",C318&amp;"-"&amp;TEXT(D318,"00")&amp;"-"&amp;TEXT(E318,"00"))</f>
        <v/>
      </c>
      <c r="C318">
        <f>IF(A318="","",INDEX(BS_Data!$A$2:$A$123,G318))</f>
        <v/>
      </c>
      <c r="D318">
        <f>IF(A318="","",MATCH(H318,INDEX(BS_Data!$O$2:$Z$123,G318,0),1))</f>
        <v/>
      </c>
      <c r="E318">
        <f>IF(A318="","",H318-INDEX(BS_Data!$O$2:$Z$123,G318,D318)+1)</f>
        <v/>
      </c>
      <c r="F318">
        <f>IF(A318="","",INDEX({"Baisakh","Jestha","Asar","Shrawan","Bhadra","Ashwin","Kartik","Mangsir","Poush","Magh","Falgun","Chaitra"},D318))</f>
        <v/>
      </c>
      <c r="G318">
        <f>IF(A318="","",MATCH(A318,BS_Data!$N$2:$N$123,1))</f>
        <v/>
      </c>
      <c r="H318">
        <f>IF(A318="","",A318-INDEX(BS_Data!$N$2:$N$123,G318))</f>
        <v/>
      </c>
    </row>
    <row r="319">
      <c r="A319" s="11" t="n"/>
      <c r="B319">
        <f>IF(A319="","",C319&amp;"-"&amp;TEXT(D319,"00")&amp;"-"&amp;TEXT(E319,"00"))</f>
        <v/>
      </c>
      <c r="C319">
        <f>IF(A319="","",INDEX(BS_Data!$A$2:$A$123,G319))</f>
        <v/>
      </c>
      <c r="D319">
        <f>IF(A319="","",MATCH(H319,INDEX(BS_Data!$O$2:$Z$123,G319,0),1))</f>
        <v/>
      </c>
      <c r="E319">
        <f>IF(A319="","",H319-INDEX(BS_Data!$O$2:$Z$123,G319,D319)+1)</f>
        <v/>
      </c>
      <c r="F319">
        <f>IF(A319="","",INDEX({"Baisakh","Jestha","Asar","Shrawan","Bhadra","Ashwin","Kartik","Mangsir","Poush","Magh","Falgun","Chaitra"},D319))</f>
        <v/>
      </c>
      <c r="G319">
        <f>IF(A319="","",MATCH(A319,BS_Data!$N$2:$N$123,1))</f>
        <v/>
      </c>
      <c r="H319">
        <f>IF(A319="","",A319-INDEX(BS_Data!$N$2:$N$123,G319))</f>
        <v/>
      </c>
    </row>
    <row r="320">
      <c r="A320" s="11" t="n"/>
      <c r="B320">
        <f>IF(A320="","",C320&amp;"-"&amp;TEXT(D320,"00")&amp;"-"&amp;TEXT(E320,"00"))</f>
        <v/>
      </c>
      <c r="C320">
        <f>IF(A320="","",INDEX(BS_Data!$A$2:$A$123,G320))</f>
        <v/>
      </c>
      <c r="D320">
        <f>IF(A320="","",MATCH(H320,INDEX(BS_Data!$O$2:$Z$123,G320,0),1))</f>
        <v/>
      </c>
      <c r="E320">
        <f>IF(A320="","",H320-INDEX(BS_Data!$O$2:$Z$123,G320,D320)+1)</f>
        <v/>
      </c>
      <c r="F320">
        <f>IF(A320="","",INDEX({"Baisakh","Jestha","Asar","Shrawan","Bhadra","Ashwin","Kartik","Mangsir","Poush","Magh","Falgun","Chaitra"},D320))</f>
        <v/>
      </c>
      <c r="G320">
        <f>IF(A320="","",MATCH(A320,BS_Data!$N$2:$N$123,1))</f>
        <v/>
      </c>
      <c r="H320">
        <f>IF(A320="","",A320-INDEX(BS_Data!$N$2:$N$123,G320))</f>
        <v/>
      </c>
    </row>
    <row r="321">
      <c r="A321" s="11" t="n"/>
      <c r="B321">
        <f>IF(A321="","",C321&amp;"-"&amp;TEXT(D321,"00")&amp;"-"&amp;TEXT(E321,"00"))</f>
        <v/>
      </c>
      <c r="C321">
        <f>IF(A321="","",INDEX(BS_Data!$A$2:$A$123,G321))</f>
        <v/>
      </c>
      <c r="D321">
        <f>IF(A321="","",MATCH(H321,INDEX(BS_Data!$O$2:$Z$123,G321,0),1))</f>
        <v/>
      </c>
      <c r="E321">
        <f>IF(A321="","",H321-INDEX(BS_Data!$O$2:$Z$123,G321,D321)+1)</f>
        <v/>
      </c>
      <c r="F321">
        <f>IF(A321="","",INDEX({"Baisakh","Jestha","Asar","Shrawan","Bhadra","Ashwin","Kartik","Mangsir","Poush","Magh","Falgun","Chaitra"},D321))</f>
        <v/>
      </c>
      <c r="G321">
        <f>IF(A321="","",MATCH(A321,BS_Data!$N$2:$N$123,1))</f>
        <v/>
      </c>
      <c r="H321">
        <f>IF(A321="","",A321-INDEX(BS_Data!$N$2:$N$123,G321))</f>
        <v/>
      </c>
    </row>
    <row r="322">
      <c r="A322" s="11" t="n"/>
      <c r="B322">
        <f>IF(A322="","",C322&amp;"-"&amp;TEXT(D322,"00")&amp;"-"&amp;TEXT(E322,"00"))</f>
        <v/>
      </c>
      <c r="C322">
        <f>IF(A322="","",INDEX(BS_Data!$A$2:$A$123,G322))</f>
        <v/>
      </c>
      <c r="D322">
        <f>IF(A322="","",MATCH(H322,INDEX(BS_Data!$O$2:$Z$123,G322,0),1))</f>
        <v/>
      </c>
      <c r="E322">
        <f>IF(A322="","",H322-INDEX(BS_Data!$O$2:$Z$123,G322,D322)+1)</f>
        <v/>
      </c>
      <c r="F322">
        <f>IF(A322="","",INDEX({"Baisakh","Jestha","Asar","Shrawan","Bhadra","Ashwin","Kartik","Mangsir","Poush","Magh","Falgun","Chaitra"},D322))</f>
        <v/>
      </c>
      <c r="G322">
        <f>IF(A322="","",MATCH(A322,BS_Data!$N$2:$N$123,1))</f>
        <v/>
      </c>
      <c r="H322">
        <f>IF(A322="","",A322-INDEX(BS_Data!$N$2:$N$123,G322))</f>
        <v/>
      </c>
    </row>
    <row r="323">
      <c r="A323" s="11" t="n"/>
      <c r="B323">
        <f>IF(A323="","",C323&amp;"-"&amp;TEXT(D323,"00")&amp;"-"&amp;TEXT(E323,"00"))</f>
        <v/>
      </c>
      <c r="C323">
        <f>IF(A323="","",INDEX(BS_Data!$A$2:$A$123,G323))</f>
        <v/>
      </c>
      <c r="D323">
        <f>IF(A323="","",MATCH(H323,INDEX(BS_Data!$O$2:$Z$123,G323,0),1))</f>
        <v/>
      </c>
      <c r="E323">
        <f>IF(A323="","",H323-INDEX(BS_Data!$O$2:$Z$123,G323,D323)+1)</f>
        <v/>
      </c>
      <c r="F323">
        <f>IF(A323="","",INDEX({"Baisakh","Jestha","Asar","Shrawan","Bhadra","Ashwin","Kartik","Mangsir","Poush","Magh","Falgun","Chaitra"},D323))</f>
        <v/>
      </c>
      <c r="G323">
        <f>IF(A323="","",MATCH(A323,BS_Data!$N$2:$N$123,1))</f>
        <v/>
      </c>
      <c r="H323">
        <f>IF(A323="","",A323-INDEX(BS_Data!$N$2:$N$123,G323))</f>
        <v/>
      </c>
    </row>
    <row r="324">
      <c r="A324" s="11" t="n"/>
      <c r="B324">
        <f>IF(A324="","",C324&amp;"-"&amp;TEXT(D324,"00")&amp;"-"&amp;TEXT(E324,"00"))</f>
        <v/>
      </c>
      <c r="C324">
        <f>IF(A324="","",INDEX(BS_Data!$A$2:$A$123,G324))</f>
        <v/>
      </c>
      <c r="D324">
        <f>IF(A324="","",MATCH(H324,INDEX(BS_Data!$O$2:$Z$123,G324,0),1))</f>
        <v/>
      </c>
      <c r="E324">
        <f>IF(A324="","",H324-INDEX(BS_Data!$O$2:$Z$123,G324,D324)+1)</f>
        <v/>
      </c>
      <c r="F324">
        <f>IF(A324="","",INDEX({"Baisakh","Jestha","Asar","Shrawan","Bhadra","Ashwin","Kartik","Mangsir","Poush","Magh","Falgun","Chaitra"},D324))</f>
        <v/>
      </c>
      <c r="G324">
        <f>IF(A324="","",MATCH(A324,BS_Data!$N$2:$N$123,1))</f>
        <v/>
      </c>
      <c r="H324">
        <f>IF(A324="","",A324-INDEX(BS_Data!$N$2:$N$123,G324))</f>
        <v/>
      </c>
    </row>
    <row r="325">
      <c r="A325" s="11" t="n"/>
      <c r="B325">
        <f>IF(A325="","",C325&amp;"-"&amp;TEXT(D325,"00")&amp;"-"&amp;TEXT(E325,"00"))</f>
        <v/>
      </c>
      <c r="C325">
        <f>IF(A325="","",INDEX(BS_Data!$A$2:$A$123,G325))</f>
        <v/>
      </c>
      <c r="D325">
        <f>IF(A325="","",MATCH(H325,INDEX(BS_Data!$O$2:$Z$123,G325,0),1))</f>
        <v/>
      </c>
      <c r="E325">
        <f>IF(A325="","",H325-INDEX(BS_Data!$O$2:$Z$123,G325,D325)+1)</f>
        <v/>
      </c>
      <c r="F325">
        <f>IF(A325="","",INDEX({"Baisakh","Jestha","Asar","Shrawan","Bhadra","Ashwin","Kartik","Mangsir","Poush","Magh","Falgun","Chaitra"},D325))</f>
        <v/>
      </c>
      <c r="G325">
        <f>IF(A325="","",MATCH(A325,BS_Data!$N$2:$N$123,1))</f>
        <v/>
      </c>
      <c r="H325">
        <f>IF(A325="","",A325-INDEX(BS_Data!$N$2:$N$123,G325))</f>
        <v/>
      </c>
    </row>
    <row r="326">
      <c r="A326" s="11" t="n"/>
      <c r="B326">
        <f>IF(A326="","",C326&amp;"-"&amp;TEXT(D326,"00")&amp;"-"&amp;TEXT(E326,"00"))</f>
        <v/>
      </c>
      <c r="C326">
        <f>IF(A326="","",INDEX(BS_Data!$A$2:$A$123,G326))</f>
        <v/>
      </c>
      <c r="D326">
        <f>IF(A326="","",MATCH(H326,INDEX(BS_Data!$O$2:$Z$123,G326,0),1))</f>
        <v/>
      </c>
      <c r="E326">
        <f>IF(A326="","",H326-INDEX(BS_Data!$O$2:$Z$123,G326,D326)+1)</f>
        <v/>
      </c>
      <c r="F326">
        <f>IF(A326="","",INDEX({"Baisakh","Jestha","Asar","Shrawan","Bhadra","Ashwin","Kartik","Mangsir","Poush","Magh","Falgun","Chaitra"},D326))</f>
        <v/>
      </c>
      <c r="G326">
        <f>IF(A326="","",MATCH(A326,BS_Data!$N$2:$N$123,1))</f>
        <v/>
      </c>
      <c r="H326">
        <f>IF(A326="","",A326-INDEX(BS_Data!$N$2:$N$123,G326))</f>
        <v/>
      </c>
    </row>
    <row r="327">
      <c r="A327" s="11" t="n"/>
      <c r="B327">
        <f>IF(A327="","",C327&amp;"-"&amp;TEXT(D327,"00")&amp;"-"&amp;TEXT(E327,"00"))</f>
        <v/>
      </c>
      <c r="C327">
        <f>IF(A327="","",INDEX(BS_Data!$A$2:$A$123,G327))</f>
        <v/>
      </c>
      <c r="D327">
        <f>IF(A327="","",MATCH(H327,INDEX(BS_Data!$O$2:$Z$123,G327,0),1))</f>
        <v/>
      </c>
      <c r="E327">
        <f>IF(A327="","",H327-INDEX(BS_Data!$O$2:$Z$123,G327,D327)+1)</f>
        <v/>
      </c>
      <c r="F327">
        <f>IF(A327="","",INDEX({"Baisakh","Jestha","Asar","Shrawan","Bhadra","Ashwin","Kartik","Mangsir","Poush","Magh","Falgun","Chaitra"},D327))</f>
        <v/>
      </c>
      <c r="G327">
        <f>IF(A327="","",MATCH(A327,BS_Data!$N$2:$N$123,1))</f>
        <v/>
      </c>
      <c r="H327">
        <f>IF(A327="","",A327-INDEX(BS_Data!$N$2:$N$123,G327))</f>
        <v/>
      </c>
    </row>
    <row r="328">
      <c r="A328" s="11" t="n"/>
      <c r="B328">
        <f>IF(A328="","",C328&amp;"-"&amp;TEXT(D328,"00")&amp;"-"&amp;TEXT(E328,"00"))</f>
        <v/>
      </c>
      <c r="C328">
        <f>IF(A328="","",INDEX(BS_Data!$A$2:$A$123,G328))</f>
        <v/>
      </c>
      <c r="D328">
        <f>IF(A328="","",MATCH(H328,INDEX(BS_Data!$O$2:$Z$123,G328,0),1))</f>
        <v/>
      </c>
      <c r="E328">
        <f>IF(A328="","",H328-INDEX(BS_Data!$O$2:$Z$123,G328,D328)+1)</f>
        <v/>
      </c>
      <c r="F328">
        <f>IF(A328="","",INDEX({"Baisakh","Jestha","Asar","Shrawan","Bhadra","Ashwin","Kartik","Mangsir","Poush","Magh","Falgun","Chaitra"},D328))</f>
        <v/>
      </c>
      <c r="G328">
        <f>IF(A328="","",MATCH(A328,BS_Data!$N$2:$N$123,1))</f>
        <v/>
      </c>
      <c r="H328">
        <f>IF(A328="","",A328-INDEX(BS_Data!$N$2:$N$123,G328))</f>
        <v/>
      </c>
    </row>
    <row r="329">
      <c r="A329" s="11" t="n"/>
      <c r="B329">
        <f>IF(A329="","",C329&amp;"-"&amp;TEXT(D329,"00")&amp;"-"&amp;TEXT(E329,"00"))</f>
        <v/>
      </c>
      <c r="C329">
        <f>IF(A329="","",INDEX(BS_Data!$A$2:$A$123,G329))</f>
        <v/>
      </c>
      <c r="D329">
        <f>IF(A329="","",MATCH(H329,INDEX(BS_Data!$O$2:$Z$123,G329,0),1))</f>
        <v/>
      </c>
      <c r="E329">
        <f>IF(A329="","",H329-INDEX(BS_Data!$O$2:$Z$123,G329,D329)+1)</f>
        <v/>
      </c>
      <c r="F329">
        <f>IF(A329="","",INDEX({"Baisakh","Jestha","Asar","Shrawan","Bhadra","Ashwin","Kartik","Mangsir","Poush","Magh","Falgun","Chaitra"},D329))</f>
        <v/>
      </c>
      <c r="G329">
        <f>IF(A329="","",MATCH(A329,BS_Data!$N$2:$N$123,1))</f>
        <v/>
      </c>
      <c r="H329">
        <f>IF(A329="","",A329-INDEX(BS_Data!$N$2:$N$123,G329))</f>
        <v/>
      </c>
    </row>
    <row r="330">
      <c r="A330" s="11" t="n"/>
      <c r="B330">
        <f>IF(A330="","",C330&amp;"-"&amp;TEXT(D330,"00")&amp;"-"&amp;TEXT(E330,"00"))</f>
        <v/>
      </c>
      <c r="C330">
        <f>IF(A330="","",INDEX(BS_Data!$A$2:$A$123,G330))</f>
        <v/>
      </c>
      <c r="D330">
        <f>IF(A330="","",MATCH(H330,INDEX(BS_Data!$O$2:$Z$123,G330,0),1))</f>
        <v/>
      </c>
      <c r="E330">
        <f>IF(A330="","",H330-INDEX(BS_Data!$O$2:$Z$123,G330,D330)+1)</f>
        <v/>
      </c>
      <c r="F330">
        <f>IF(A330="","",INDEX({"Baisakh","Jestha","Asar","Shrawan","Bhadra","Ashwin","Kartik","Mangsir","Poush","Magh","Falgun","Chaitra"},D330))</f>
        <v/>
      </c>
      <c r="G330">
        <f>IF(A330="","",MATCH(A330,BS_Data!$N$2:$N$123,1))</f>
        <v/>
      </c>
      <c r="H330">
        <f>IF(A330="","",A330-INDEX(BS_Data!$N$2:$N$123,G330))</f>
        <v/>
      </c>
    </row>
    <row r="331">
      <c r="A331" s="11" t="n"/>
      <c r="B331">
        <f>IF(A331="","",C331&amp;"-"&amp;TEXT(D331,"00")&amp;"-"&amp;TEXT(E331,"00"))</f>
        <v/>
      </c>
      <c r="C331">
        <f>IF(A331="","",INDEX(BS_Data!$A$2:$A$123,G331))</f>
        <v/>
      </c>
      <c r="D331">
        <f>IF(A331="","",MATCH(H331,INDEX(BS_Data!$O$2:$Z$123,G331,0),1))</f>
        <v/>
      </c>
      <c r="E331">
        <f>IF(A331="","",H331-INDEX(BS_Data!$O$2:$Z$123,G331,D331)+1)</f>
        <v/>
      </c>
      <c r="F331">
        <f>IF(A331="","",INDEX({"Baisakh","Jestha","Asar","Shrawan","Bhadra","Ashwin","Kartik","Mangsir","Poush","Magh","Falgun","Chaitra"},D331))</f>
        <v/>
      </c>
      <c r="G331">
        <f>IF(A331="","",MATCH(A331,BS_Data!$N$2:$N$123,1))</f>
        <v/>
      </c>
      <c r="H331">
        <f>IF(A331="","",A331-INDEX(BS_Data!$N$2:$N$123,G331))</f>
        <v/>
      </c>
    </row>
    <row r="332">
      <c r="A332" s="11" t="n"/>
      <c r="B332">
        <f>IF(A332="","",C332&amp;"-"&amp;TEXT(D332,"00")&amp;"-"&amp;TEXT(E332,"00"))</f>
        <v/>
      </c>
      <c r="C332">
        <f>IF(A332="","",INDEX(BS_Data!$A$2:$A$123,G332))</f>
        <v/>
      </c>
      <c r="D332">
        <f>IF(A332="","",MATCH(H332,INDEX(BS_Data!$O$2:$Z$123,G332,0),1))</f>
        <v/>
      </c>
      <c r="E332">
        <f>IF(A332="","",H332-INDEX(BS_Data!$O$2:$Z$123,G332,D332)+1)</f>
        <v/>
      </c>
      <c r="F332">
        <f>IF(A332="","",INDEX({"Baisakh","Jestha","Asar","Shrawan","Bhadra","Ashwin","Kartik","Mangsir","Poush","Magh","Falgun","Chaitra"},D332))</f>
        <v/>
      </c>
      <c r="G332">
        <f>IF(A332="","",MATCH(A332,BS_Data!$N$2:$N$123,1))</f>
        <v/>
      </c>
      <c r="H332">
        <f>IF(A332="","",A332-INDEX(BS_Data!$N$2:$N$123,G332))</f>
        <v/>
      </c>
    </row>
    <row r="333">
      <c r="A333" s="11" t="n"/>
      <c r="B333">
        <f>IF(A333="","",C333&amp;"-"&amp;TEXT(D333,"00")&amp;"-"&amp;TEXT(E333,"00"))</f>
        <v/>
      </c>
      <c r="C333">
        <f>IF(A333="","",INDEX(BS_Data!$A$2:$A$123,G333))</f>
        <v/>
      </c>
      <c r="D333">
        <f>IF(A333="","",MATCH(H333,INDEX(BS_Data!$O$2:$Z$123,G333,0),1))</f>
        <v/>
      </c>
      <c r="E333">
        <f>IF(A333="","",H333-INDEX(BS_Data!$O$2:$Z$123,G333,D333)+1)</f>
        <v/>
      </c>
      <c r="F333">
        <f>IF(A333="","",INDEX({"Baisakh","Jestha","Asar","Shrawan","Bhadra","Ashwin","Kartik","Mangsir","Poush","Magh","Falgun","Chaitra"},D333))</f>
        <v/>
      </c>
      <c r="G333">
        <f>IF(A333="","",MATCH(A333,BS_Data!$N$2:$N$123,1))</f>
        <v/>
      </c>
      <c r="H333">
        <f>IF(A333="","",A333-INDEX(BS_Data!$N$2:$N$123,G333))</f>
        <v/>
      </c>
    </row>
    <row r="334">
      <c r="A334" s="11" t="n"/>
      <c r="B334">
        <f>IF(A334="","",C334&amp;"-"&amp;TEXT(D334,"00")&amp;"-"&amp;TEXT(E334,"00"))</f>
        <v/>
      </c>
      <c r="C334">
        <f>IF(A334="","",INDEX(BS_Data!$A$2:$A$123,G334))</f>
        <v/>
      </c>
      <c r="D334">
        <f>IF(A334="","",MATCH(H334,INDEX(BS_Data!$O$2:$Z$123,G334,0),1))</f>
        <v/>
      </c>
      <c r="E334">
        <f>IF(A334="","",H334-INDEX(BS_Data!$O$2:$Z$123,G334,D334)+1)</f>
        <v/>
      </c>
      <c r="F334">
        <f>IF(A334="","",INDEX({"Baisakh","Jestha","Asar","Shrawan","Bhadra","Ashwin","Kartik","Mangsir","Poush","Magh","Falgun","Chaitra"},D334))</f>
        <v/>
      </c>
      <c r="G334">
        <f>IF(A334="","",MATCH(A334,BS_Data!$N$2:$N$123,1))</f>
        <v/>
      </c>
      <c r="H334">
        <f>IF(A334="","",A334-INDEX(BS_Data!$N$2:$N$123,G334))</f>
        <v/>
      </c>
    </row>
    <row r="335">
      <c r="A335" s="11" t="n"/>
      <c r="B335">
        <f>IF(A335="","",C335&amp;"-"&amp;TEXT(D335,"00")&amp;"-"&amp;TEXT(E335,"00"))</f>
        <v/>
      </c>
      <c r="C335">
        <f>IF(A335="","",INDEX(BS_Data!$A$2:$A$123,G335))</f>
        <v/>
      </c>
      <c r="D335">
        <f>IF(A335="","",MATCH(H335,INDEX(BS_Data!$O$2:$Z$123,G335,0),1))</f>
        <v/>
      </c>
      <c r="E335">
        <f>IF(A335="","",H335-INDEX(BS_Data!$O$2:$Z$123,G335,D335)+1)</f>
        <v/>
      </c>
      <c r="F335">
        <f>IF(A335="","",INDEX({"Baisakh","Jestha","Asar","Shrawan","Bhadra","Ashwin","Kartik","Mangsir","Poush","Magh","Falgun","Chaitra"},D335))</f>
        <v/>
      </c>
      <c r="G335">
        <f>IF(A335="","",MATCH(A335,BS_Data!$N$2:$N$123,1))</f>
        <v/>
      </c>
      <c r="H335">
        <f>IF(A335="","",A335-INDEX(BS_Data!$N$2:$N$123,G335))</f>
        <v/>
      </c>
    </row>
    <row r="336">
      <c r="A336" s="11" t="n"/>
      <c r="B336">
        <f>IF(A336="","",C336&amp;"-"&amp;TEXT(D336,"00")&amp;"-"&amp;TEXT(E336,"00"))</f>
        <v/>
      </c>
      <c r="C336">
        <f>IF(A336="","",INDEX(BS_Data!$A$2:$A$123,G336))</f>
        <v/>
      </c>
      <c r="D336">
        <f>IF(A336="","",MATCH(H336,INDEX(BS_Data!$O$2:$Z$123,G336,0),1))</f>
        <v/>
      </c>
      <c r="E336">
        <f>IF(A336="","",H336-INDEX(BS_Data!$O$2:$Z$123,G336,D336)+1)</f>
        <v/>
      </c>
      <c r="F336">
        <f>IF(A336="","",INDEX({"Baisakh","Jestha","Asar","Shrawan","Bhadra","Ashwin","Kartik","Mangsir","Poush","Magh","Falgun","Chaitra"},D336))</f>
        <v/>
      </c>
      <c r="G336">
        <f>IF(A336="","",MATCH(A336,BS_Data!$N$2:$N$123,1))</f>
        <v/>
      </c>
      <c r="H336">
        <f>IF(A336="","",A336-INDEX(BS_Data!$N$2:$N$123,G336))</f>
        <v/>
      </c>
    </row>
    <row r="337">
      <c r="A337" s="11" t="n"/>
      <c r="B337">
        <f>IF(A337="","",C337&amp;"-"&amp;TEXT(D337,"00")&amp;"-"&amp;TEXT(E337,"00"))</f>
        <v/>
      </c>
      <c r="C337">
        <f>IF(A337="","",INDEX(BS_Data!$A$2:$A$123,G337))</f>
        <v/>
      </c>
      <c r="D337">
        <f>IF(A337="","",MATCH(H337,INDEX(BS_Data!$O$2:$Z$123,G337,0),1))</f>
        <v/>
      </c>
      <c r="E337">
        <f>IF(A337="","",H337-INDEX(BS_Data!$O$2:$Z$123,G337,D337)+1)</f>
        <v/>
      </c>
      <c r="F337">
        <f>IF(A337="","",INDEX({"Baisakh","Jestha","Asar","Shrawan","Bhadra","Ashwin","Kartik","Mangsir","Poush","Magh","Falgun","Chaitra"},D337))</f>
        <v/>
      </c>
      <c r="G337">
        <f>IF(A337="","",MATCH(A337,BS_Data!$N$2:$N$123,1))</f>
        <v/>
      </c>
      <c r="H337">
        <f>IF(A337="","",A337-INDEX(BS_Data!$N$2:$N$123,G337))</f>
        <v/>
      </c>
    </row>
    <row r="338">
      <c r="A338" s="11" t="n"/>
      <c r="B338">
        <f>IF(A338="","",C338&amp;"-"&amp;TEXT(D338,"00")&amp;"-"&amp;TEXT(E338,"00"))</f>
        <v/>
      </c>
      <c r="C338">
        <f>IF(A338="","",INDEX(BS_Data!$A$2:$A$123,G338))</f>
        <v/>
      </c>
      <c r="D338">
        <f>IF(A338="","",MATCH(H338,INDEX(BS_Data!$O$2:$Z$123,G338,0),1))</f>
        <v/>
      </c>
      <c r="E338">
        <f>IF(A338="","",H338-INDEX(BS_Data!$O$2:$Z$123,G338,D338)+1)</f>
        <v/>
      </c>
      <c r="F338">
        <f>IF(A338="","",INDEX({"Baisakh","Jestha","Asar","Shrawan","Bhadra","Ashwin","Kartik","Mangsir","Poush","Magh","Falgun","Chaitra"},D338))</f>
        <v/>
      </c>
      <c r="G338">
        <f>IF(A338="","",MATCH(A338,BS_Data!$N$2:$N$123,1))</f>
        <v/>
      </c>
      <c r="H338">
        <f>IF(A338="","",A338-INDEX(BS_Data!$N$2:$N$123,G338))</f>
        <v/>
      </c>
    </row>
    <row r="339">
      <c r="A339" s="11" t="n"/>
      <c r="B339">
        <f>IF(A339="","",C339&amp;"-"&amp;TEXT(D339,"00")&amp;"-"&amp;TEXT(E339,"00"))</f>
        <v/>
      </c>
      <c r="C339">
        <f>IF(A339="","",INDEX(BS_Data!$A$2:$A$123,G339))</f>
        <v/>
      </c>
      <c r="D339">
        <f>IF(A339="","",MATCH(H339,INDEX(BS_Data!$O$2:$Z$123,G339,0),1))</f>
        <v/>
      </c>
      <c r="E339">
        <f>IF(A339="","",H339-INDEX(BS_Data!$O$2:$Z$123,G339,D339)+1)</f>
        <v/>
      </c>
      <c r="F339">
        <f>IF(A339="","",INDEX({"Baisakh","Jestha","Asar","Shrawan","Bhadra","Ashwin","Kartik","Mangsir","Poush","Magh","Falgun","Chaitra"},D339))</f>
        <v/>
      </c>
      <c r="G339">
        <f>IF(A339="","",MATCH(A339,BS_Data!$N$2:$N$123,1))</f>
        <v/>
      </c>
      <c r="H339">
        <f>IF(A339="","",A339-INDEX(BS_Data!$N$2:$N$123,G339))</f>
        <v/>
      </c>
    </row>
    <row r="340">
      <c r="A340" s="11" t="n"/>
      <c r="B340">
        <f>IF(A340="","",C340&amp;"-"&amp;TEXT(D340,"00")&amp;"-"&amp;TEXT(E340,"00"))</f>
        <v/>
      </c>
      <c r="C340">
        <f>IF(A340="","",INDEX(BS_Data!$A$2:$A$123,G340))</f>
        <v/>
      </c>
      <c r="D340">
        <f>IF(A340="","",MATCH(H340,INDEX(BS_Data!$O$2:$Z$123,G340,0),1))</f>
        <v/>
      </c>
      <c r="E340">
        <f>IF(A340="","",H340-INDEX(BS_Data!$O$2:$Z$123,G340,D340)+1)</f>
        <v/>
      </c>
      <c r="F340">
        <f>IF(A340="","",INDEX({"Baisakh","Jestha","Asar","Shrawan","Bhadra","Ashwin","Kartik","Mangsir","Poush","Magh","Falgun","Chaitra"},D340))</f>
        <v/>
      </c>
      <c r="G340">
        <f>IF(A340="","",MATCH(A340,BS_Data!$N$2:$N$123,1))</f>
        <v/>
      </c>
      <c r="H340">
        <f>IF(A340="","",A340-INDEX(BS_Data!$N$2:$N$123,G340))</f>
        <v/>
      </c>
    </row>
    <row r="341">
      <c r="A341" s="11" t="n"/>
      <c r="B341">
        <f>IF(A341="","",C341&amp;"-"&amp;TEXT(D341,"00")&amp;"-"&amp;TEXT(E341,"00"))</f>
        <v/>
      </c>
      <c r="C341">
        <f>IF(A341="","",INDEX(BS_Data!$A$2:$A$123,G341))</f>
        <v/>
      </c>
      <c r="D341">
        <f>IF(A341="","",MATCH(H341,INDEX(BS_Data!$O$2:$Z$123,G341,0),1))</f>
        <v/>
      </c>
      <c r="E341">
        <f>IF(A341="","",H341-INDEX(BS_Data!$O$2:$Z$123,G341,D341)+1)</f>
        <v/>
      </c>
      <c r="F341">
        <f>IF(A341="","",INDEX({"Baisakh","Jestha","Asar","Shrawan","Bhadra","Ashwin","Kartik","Mangsir","Poush","Magh","Falgun","Chaitra"},D341))</f>
        <v/>
      </c>
      <c r="G341">
        <f>IF(A341="","",MATCH(A341,BS_Data!$N$2:$N$123,1))</f>
        <v/>
      </c>
      <c r="H341">
        <f>IF(A341="","",A341-INDEX(BS_Data!$N$2:$N$123,G341))</f>
        <v/>
      </c>
    </row>
    <row r="342">
      <c r="A342" s="11" t="n"/>
      <c r="B342">
        <f>IF(A342="","",C342&amp;"-"&amp;TEXT(D342,"00")&amp;"-"&amp;TEXT(E342,"00"))</f>
        <v/>
      </c>
      <c r="C342">
        <f>IF(A342="","",INDEX(BS_Data!$A$2:$A$123,G342))</f>
        <v/>
      </c>
      <c r="D342">
        <f>IF(A342="","",MATCH(H342,INDEX(BS_Data!$O$2:$Z$123,G342,0),1))</f>
        <v/>
      </c>
      <c r="E342">
        <f>IF(A342="","",H342-INDEX(BS_Data!$O$2:$Z$123,G342,D342)+1)</f>
        <v/>
      </c>
      <c r="F342">
        <f>IF(A342="","",INDEX({"Baisakh","Jestha","Asar","Shrawan","Bhadra","Ashwin","Kartik","Mangsir","Poush","Magh","Falgun","Chaitra"},D342))</f>
        <v/>
      </c>
      <c r="G342">
        <f>IF(A342="","",MATCH(A342,BS_Data!$N$2:$N$123,1))</f>
        <v/>
      </c>
      <c r="H342">
        <f>IF(A342="","",A342-INDEX(BS_Data!$N$2:$N$123,G342))</f>
        <v/>
      </c>
    </row>
    <row r="343">
      <c r="A343" s="11" t="n"/>
      <c r="B343">
        <f>IF(A343="","",C343&amp;"-"&amp;TEXT(D343,"00")&amp;"-"&amp;TEXT(E343,"00"))</f>
        <v/>
      </c>
      <c r="C343">
        <f>IF(A343="","",INDEX(BS_Data!$A$2:$A$123,G343))</f>
        <v/>
      </c>
      <c r="D343">
        <f>IF(A343="","",MATCH(H343,INDEX(BS_Data!$O$2:$Z$123,G343,0),1))</f>
        <v/>
      </c>
      <c r="E343">
        <f>IF(A343="","",H343-INDEX(BS_Data!$O$2:$Z$123,G343,D343)+1)</f>
        <v/>
      </c>
      <c r="F343">
        <f>IF(A343="","",INDEX({"Baisakh","Jestha","Asar","Shrawan","Bhadra","Ashwin","Kartik","Mangsir","Poush","Magh","Falgun","Chaitra"},D343))</f>
        <v/>
      </c>
      <c r="G343">
        <f>IF(A343="","",MATCH(A343,BS_Data!$N$2:$N$123,1))</f>
        <v/>
      </c>
      <c r="H343">
        <f>IF(A343="","",A343-INDEX(BS_Data!$N$2:$N$123,G343))</f>
        <v/>
      </c>
    </row>
    <row r="344">
      <c r="A344" s="11" t="n"/>
      <c r="B344">
        <f>IF(A344="","",C344&amp;"-"&amp;TEXT(D344,"00")&amp;"-"&amp;TEXT(E344,"00"))</f>
        <v/>
      </c>
      <c r="C344">
        <f>IF(A344="","",INDEX(BS_Data!$A$2:$A$123,G344))</f>
        <v/>
      </c>
      <c r="D344">
        <f>IF(A344="","",MATCH(H344,INDEX(BS_Data!$O$2:$Z$123,G344,0),1))</f>
        <v/>
      </c>
      <c r="E344">
        <f>IF(A344="","",H344-INDEX(BS_Data!$O$2:$Z$123,G344,D344)+1)</f>
        <v/>
      </c>
      <c r="F344">
        <f>IF(A344="","",INDEX({"Baisakh","Jestha","Asar","Shrawan","Bhadra","Ashwin","Kartik","Mangsir","Poush","Magh","Falgun","Chaitra"},D344))</f>
        <v/>
      </c>
      <c r="G344">
        <f>IF(A344="","",MATCH(A344,BS_Data!$N$2:$N$123,1))</f>
        <v/>
      </c>
      <c r="H344">
        <f>IF(A344="","",A344-INDEX(BS_Data!$N$2:$N$123,G344))</f>
        <v/>
      </c>
    </row>
    <row r="345">
      <c r="A345" s="11" t="n"/>
      <c r="B345">
        <f>IF(A345="","",C345&amp;"-"&amp;TEXT(D345,"00")&amp;"-"&amp;TEXT(E345,"00"))</f>
        <v/>
      </c>
      <c r="C345">
        <f>IF(A345="","",INDEX(BS_Data!$A$2:$A$123,G345))</f>
        <v/>
      </c>
      <c r="D345">
        <f>IF(A345="","",MATCH(H345,INDEX(BS_Data!$O$2:$Z$123,G345,0),1))</f>
        <v/>
      </c>
      <c r="E345">
        <f>IF(A345="","",H345-INDEX(BS_Data!$O$2:$Z$123,G345,D345)+1)</f>
        <v/>
      </c>
      <c r="F345">
        <f>IF(A345="","",INDEX({"Baisakh","Jestha","Asar","Shrawan","Bhadra","Ashwin","Kartik","Mangsir","Poush","Magh","Falgun","Chaitra"},D345))</f>
        <v/>
      </c>
      <c r="G345">
        <f>IF(A345="","",MATCH(A345,BS_Data!$N$2:$N$123,1))</f>
        <v/>
      </c>
      <c r="H345">
        <f>IF(A345="","",A345-INDEX(BS_Data!$N$2:$N$123,G345))</f>
        <v/>
      </c>
    </row>
    <row r="346">
      <c r="A346" s="11" t="n"/>
      <c r="B346">
        <f>IF(A346="","",C346&amp;"-"&amp;TEXT(D346,"00")&amp;"-"&amp;TEXT(E346,"00"))</f>
        <v/>
      </c>
      <c r="C346">
        <f>IF(A346="","",INDEX(BS_Data!$A$2:$A$123,G346))</f>
        <v/>
      </c>
      <c r="D346">
        <f>IF(A346="","",MATCH(H346,INDEX(BS_Data!$O$2:$Z$123,G346,0),1))</f>
        <v/>
      </c>
      <c r="E346">
        <f>IF(A346="","",H346-INDEX(BS_Data!$O$2:$Z$123,G346,D346)+1)</f>
        <v/>
      </c>
      <c r="F346">
        <f>IF(A346="","",INDEX({"Baisakh","Jestha","Asar","Shrawan","Bhadra","Ashwin","Kartik","Mangsir","Poush","Magh","Falgun","Chaitra"},D346))</f>
        <v/>
      </c>
      <c r="G346">
        <f>IF(A346="","",MATCH(A346,BS_Data!$N$2:$N$123,1))</f>
        <v/>
      </c>
      <c r="H346">
        <f>IF(A346="","",A346-INDEX(BS_Data!$N$2:$N$123,G346))</f>
        <v/>
      </c>
    </row>
    <row r="347">
      <c r="A347" s="11" t="n"/>
      <c r="B347">
        <f>IF(A347="","",C347&amp;"-"&amp;TEXT(D347,"00")&amp;"-"&amp;TEXT(E347,"00"))</f>
        <v/>
      </c>
      <c r="C347">
        <f>IF(A347="","",INDEX(BS_Data!$A$2:$A$123,G347))</f>
        <v/>
      </c>
      <c r="D347">
        <f>IF(A347="","",MATCH(H347,INDEX(BS_Data!$O$2:$Z$123,G347,0),1))</f>
        <v/>
      </c>
      <c r="E347">
        <f>IF(A347="","",H347-INDEX(BS_Data!$O$2:$Z$123,G347,D347)+1)</f>
        <v/>
      </c>
      <c r="F347">
        <f>IF(A347="","",INDEX({"Baisakh","Jestha","Asar","Shrawan","Bhadra","Ashwin","Kartik","Mangsir","Poush","Magh","Falgun","Chaitra"},D347))</f>
        <v/>
      </c>
      <c r="G347">
        <f>IF(A347="","",MATCH(A347,BS_Data!$N$2:$N$123,1))</f>
        <v/>
      </c>
      <c r="H347">
        <f>IF(A347="","",A347-INDEX(BS_Data!$N$2:$N$123,G347))</f>
        <v/>
      </c>
    </row>
    <row r="348">
      <c r="A348" s="11" t="n"/>
      <c r="B348">
        <f>IF(A348="","",C348&amp;"-"&amp;TEXT(D348,"00")&amp;"-"&amp;TEXT(E348,"00"))</f>
        <v/>
      </c>
      <c r="C348">
        <f>IF(A348="","",INDEX(BS_Data!$A$2:$A$123,G348))</f>
        <v/>
      </c>
      <c r="D348">
        <f>IF(A348="","",MATCH(H348,INDEX(BS_Data!$O$2:$Z$123,G348,0),1))</f>
        <v/>
      </c>
      <c r="E348">
        <f>IF(A348="","",H348-INDEX(BS_Data!$O$2:$Z$123,G348,D348)+1)</f>
        <v/>
      </c>
      <c r="F348">
        <f>IF(A348="","",INDEX({"Baisakh","Jestha","Asar","Shrawan","Bhadra","Ashwin","Kartik","Mangsir","Poush","Magh","Falgun","Chaitra"},D348))</f>
        <v/>
      </c>
      <c r="G348">
        <f>IF(A348="","",MATCH(A348,BS_Data!$N$2:$N$123,1))</f>
        <v/>
      </c>
      <c r="H348">
        <f>IF(A348="","",A348-INDEX(BS_Data!$N$2:$N$123,G348))</f>
        <v/>
      </c>
    </row>
    <row r="349">
      <c r="A349" s="11" t="n"/>
      <c r="B349">
        <f>IF(A349="","",C349&amp;"-"&amp;TEXT(D349,"00")&amp;"-"&amp;TEXT(E349,"00"))</f>
        <v/>
      </c>
      <c r="C349">
        <f>IF(A349="","",INDEX(BS_Data!$A$2:$A$123,G349))</f>
        <v/>
      </c>
      <c r="D349">
        <f>IF(A349="","",MATCH(H349,INDEX(BS_Data!$O$2:$Z$123,G349,0),1))</f>
        <v/>
      </c>
      <c r="E349">
        <f>IF(A349="","",H349-INDEX(BS_Data!$O$2:$Z$123,G349,D349)+1)</f>
        <v/>
      </c>
      <c r="F349">
        <f>IF(A349="","",INDEX({"Baisakh","Jestha","Asar","Shrawan","Bhadra","Ashwin","Kartik","Mangsir","Poush","Magh","Falgun","Chaitra"},D349))</f>
        <v/>
      </c>
      <c r="G349">
        <f>IF(A349="","",MATCH(A349,BS_Data!$N$2:$N$123,1))</f>
        <v/>
      </c>
      <c r="H349">
        <f>IF(A349="","",A349-INDEX(BS_Data!$N$2:$N$123,G349))</f>
        <v/>
      </c>
    </row>
    <row r="350">
      <c r="A350" s="11" t="n"/>
      <c r="B350">
        <f>IF(A350="","",C350&amp;"-"&amp;TEXT(D350,"00")&amp;"-"&amp;TEXT(E350,"00"))</f>
        <v/>
      </c>
      <c r="C350">
        <f>IF(A350="","",INDEX(BS_Data!$A$2:$A$123,G350))</f>
        <v/>
      </c>
      <c r="D350">
        <f>IF(A350="","",MATCH(H350,INDEX(BS_Data!$O$2:$Z$123,G350,0),1))</f>
        <v/>
      </c>
      <c r="E350">
        <f>IF(A350="","",H350-INDEX(BS_Data!$O$2:$Z$123,G350,D350)+1)</f>
        <v/>
      </c>
      <c r="F350">
        <f>IF(A350="","",INDEX({"Baisakh","Jestha","Asar","Shrawan","Bhadra","Ashwin","Kartik","Mangsir","Poush","Magh","Falgun","Chaitra"},D350))</f>
        <v/>
      </c>
      <c r="G350">
        <f>IF(A350="","",MATCH(A350,BS_Data!$N$2:$N$123,1))</f>
        <v/>
      </c>
      <c r="H350">
        <f>IF(A350="","",A350-INDEX(BS_Data!$N$2:$N$123,G350))</f>
        <v/>
      </c>
    </row>
    <row r="351">
      <c r="A351" s="11" t="n"/>
      <c r="B351">
        <f>IF(A351="","",C351&amp;"-"&amp;TEXT(D351,"00")&amp;"-"&amp;TEXT(E351,"00"))</f>
        <v/>
      </c>
      <c r="C351">
        <f>IF(A351="","",INDEX(BS_Data!$A$2:$A$123,G351))</f>
        <v/>
      </c>
      <c r="D351">
        <f>IF(A351="","",MATCH(H351,INDEX(BS_Data!$O$2:$Z$123,G351,0),1))</f>
        <v/>
      </c>
      <c r="E351">
        <f>IF(A351="","",H351-INDEX(BS_Data!$O$2:$Z$123,G351,D351)+1)</f>
        <v/>
      </c>
      <c r="F351">
        <f>IF(A351="","",INDEX({"Baisakh","Jestha","Asar","Shrawan","Bhadra","Ashwin","Kartik","Mangsir","Poush","Magh","Falgun","Chaitra"},D351))</f>
        <v/>
      </c>
      <c r="G351">
        <f>IF(A351="","",MATCH(A351,BS_Data!$N$2:$N$123,1))</f>
        <v/>
      </c>
      <c r="H351">
        <f>IF(A351="","",A351-INDEX(BS_Data!$N$2:$N$123,G351))</f>
        <v/>
      </c>
    </row>
    <row r="352">
      <c r="A352" s="11" t="n"/>
      <c r="B352">
        <f>IF(A352="","",C352&amp;"-"&amp;TEXT(D352,"00")&amp;"-"&amp;TEXT(E352,"00"))</f>
        <v/>
      </c>
      <c r="C352">
        <f>IF(A352="","",INDEX(BS_Data!$A$2:$A$123,G352))</f>
        <v/>
      </c>
      <c r="D352">
        <f>IF(A352="","",MATCH(H352,INDEX(BS_Data!$O$2:$Z$123,G352,0),1))</f>
        <v/>
      </c>
      <c r="E352">
        <f>IF(A352="","",H352-INDEX(BS_Data!$O$2:$Z$123,G352,D352)+1)</f>
        <v/>
      </c>
      <c r="F352">
        <f>IF(A352="","",INDEX({"Baisakh","Jestha","Asar","Shrawan","Bhadra","Ashwin","Kartik","Mangsir","Poush","Magh","Falgun","Chaitra"},D352))</f>
        <v/>
      </c>
      <c r="G352">
        <f>IF(A352="","",MATCH(A352,BS_Data!$N$2:$N$123,1))</f>
        <v/>
      </c>
      <c r="H352">
        <f>IF(A352="","",A352-INDEX(BS_Data!$N$2:$N$123,G352))</f>
        <v/>
      </c>
    </row>
    <row r="353">
      <c r="A353" s="11" t="n"/>
      <c r="B353">
        <f>IF(A353="","",C353&amp;"-"&amp;TEXT(D353,"00")&amp;"-"&amp;TEXT(E353,"00"))</f>
        <v/>
      </c>
      <c r="C353">
        <f>IF(A353="","",INDEX(BS_Data!$A$2:$A$123,G353))</f>
        <v/>
      </c>
      <c r="D353">
        <f>IF(A353="","",MATCH(H353,INDEX(BS_Data!$O$2:$Z$123,G353,0),1))</f>
        <v/>
      </c>
      <c r="E353">
        <f>IF(A353="","",H353-INDEX(BS_Data!$O$2:$Z$123,G353,D353)+1)</f>
        <v/>
      </c>
      <c r="F353">
        <f>IF(A353="","",INDEX({"Baisakh","Jestha","Asar","Shrawan","Bhadra","Ashwin","Kartik","Mangsir","Poush","Magh","Falgun","Chaitra"},D353))</f>
        <v/>
      </c>
      <c r="G353">
        <f>IF(A353="","",MATCH(A353,BS_Data!$N$2:$N$123,1))</f>
        <v/>
      </c>
      <c r="H353">
        <f>IF(A353="","",A353-INDEX(BS_Data!$N$2:$N$123,G353))</f>
        <v/>
      </c>
    </row>
    <row r="354">
      <c r="A354" s="11" t="n"/>
      <c r="B354">
        <f>IF(A354="","",C354&amp;"-"&amp;TEXT(D354,"00")&amp;"-"&amp;TEXT(E354,"00"))</f>
        <v/>
      </c>
      <c r="C354">
        <f>IF(A354="","",INDEX(BS_Data!$A$2:$A$123,G354))</f>
        <v/>
      </c>
      <c r="D354">
        <f>IF(A354="","",MATCH(H354,INDEX(BS_Data!$O$2:$Z$123,G354,0),1))</f>
        <v/>
      </c>
      <c r="E354">
        <f>IF(A354="","",H354-INDEX(BS_Data!$O$2:$Z$123,G354,D354)+1)</f>
        <v/>
      </c>
      <c r="F354">
        <f>IF(A354="","",INDEX({"Baisakh","Jestha","Asar","Shrawan","Bhadra","Ashwin","Kartik","Mangsir","Poush","Magh","Falgun","Chaitra"},D354))</f>
        <v/>
      </c>
      <c r="G354">
        <f>IF(A354="","",MATCH(A354,BS_Data!$N$2:$N$123,1))</f>
        <v/>
      </c>
      <c r="H354">
        <f>IF(A354="","",A354-INDEX(BS_Data!$N$2:$N$123,G354))</f>
        <v/>
      </c>
    </row>
    <row r="355">
      <c r="A355" s="11" t="n"/>
      <c r="B355">
        <f>IF(A355="","",C355&amp;"-"&amp;TEXT(D355,"00")&amp;"-"&amp;TEXT(E355,"00"))</f>
        <v/>
      </c>
      <c r="C355">
        <f>IF(A355="","",INDEX(BS_Data!$A$2:$A$123,G355))</f>
        <v/>
      </c>
      <c r="D355">
        <f>IF(A355="","",MATCH(H355,INDEX(BS_Data!$O$2:$Z$123,G355,0),1))</f>
        <v/>
      </c>
      <c r="E355">
        <f>IF(A355="","",H355-INDEX(BS_Data!$O$2:$Z$123,G355,D355)+1)</f>
        <v/>
      </c>
      <c r="F355">
        <f>IF(A355="","",INDEX({"Baisakh","Jestha","Asar","Shrawan","Bhadra","Ashwin","Kartik","Mangsir","Poush","Magh","Falgun","Chaitra"},D355))</f>
        <v/>
      </c>
      <c r="G355">
        <f>IF(A355="","",MATCH(A355,BS_Data!$N$2:$N$123,1))</f>
        <v/>
      </c>
      <c r="H355">
        <f>IF(A355="","",A355-INDEX(BS_Data!$N$2:$N$123,G355))</f>
        <v/>
      </c>
    </row>
    <row r="356">
      <c r="A356" s="11" t="n"/>
      <c r="B356">
        <f>IF(A356="","",C356&amp;"-"&amp;TEXT(D356,"00")&amp;"-"&amp;TEXT(E356,"00"))</f>
        <v/>
      </c>
      <c r="C356">
        <f>IF(A356="","",INDEX(BS_Data!$A$2:$A$123,G356))</f>
        <v/>
      </c>
      <c r="D356">
        <f>IF(A356="","",MATCH(H356,INDEX(BS_Data!$O$2:$Z$123,G356,0),1))</f>
        <v/>
      </c>
      <c r="E356">
        <f>IF(A356="","",H356-INDEX(BS_Data!$O$2:$Z$123,G356,D356)+1)</f>
        <v/>
      </c>
      <c r="F356">
        <f>IF(A356="","",INDEX({"Baisakh","Jestha","Asar","Shrawan","Bhadra","Ashwin","Kartik","Mangsir","Poush","Magh","Falgun","Chaitra"},D356))</f>
        <v/>
      </c>
      <c r="G356">
        <f>IF(A356="","",MATCH(A356,BS_Data!$N$2:$N$123,1))</f>
        <v/>
      </c>
      <c r="H356">
        <f>IF(A356="","",A356-INDEX(BS_Data!$N$2:$N$123,G356))</f>
        <v/>
      </c>
    </row>
    <row r="357">
      <c r="A357" s="11" t="n"/>
      <c r="B357">
        <f>IF(A357="","",C357&amp;"-"&amp;TEXT(D357,"00")&amp;"-"&amp;TEXT(E357,"00"))</f>
        <v/>
      </c>
      <c r="C357">
        <f>IF(A357="","",INDEX(BS_Data!$A$2:$A$123,G357))</f>
        <v/>
      </c>
      <c r="D357">
        <f>IF(A357="","",MATCH(H357,INDEX(BS_Data!$O$2:$Z$123,G357,0),1))</f>
        <v/>
      </c>
      <c r="E357">
        <f>IF(A357="","",H357-INDEX(BS_Data!$O$2:$Z$123,G357,D357)+1)</f>
        <v/>
      </c>
      <c r="F357">
        <f>IF(A357="","",INDEX({"Baisakh","Jestha","Asar","Shrawan","Bhadra","Ashwin","Kartik","Mangsir","Poush","Magh","Falgun","Chaitra"},D357))</f>
        <v/>
      </c>
      <c r="G357">
        <f>IF(A357="","",MATCH(A357,BS_Data!$N$2:$N$123,1))</f>
        <v/>
      </c>
      <c r="H357">
        <f>IF(A357="","",A357-INDEX(BS_Data!$N$2:$N$123,G357))</f>
        <v/>
      </c>
    </row>
    <row r="358">
      <c r="A358" s="11" t="n"/>
      <c r="B358">
        <f>IF(A358="","",C358&amp;"-"&amp;TEXT(D358,"00")&amp;"-"&amp;TEXT(E358,"00"))</f>
        <v/>
      </c>
      <c r="C358">
        <f>IF(A358="","",INDEX(BS_Data!$A$2:$A$123,G358))</f>
        <v/>
      </c>
      <c r="D358">
        <f>IF(A358="","",MATCH(H358,INDEX(BS_Data!$O$2:$Z$123,G358,0),1))</f>
        <v/>
      </c>
      <c r="E358">
        <f>IF(A358="","",H358-INDEX(BS_Data!$O$2:$Z$123,G358,D358)+1)</f>
        <v/>
      </c>
      <c r="F358">
        <f>IF(A358="","",INDEX({"Baisakh","Jestha","Asar","Shrawan","Bhadra","Ashwin","Kartik","Mangsir","Poush","Magh","Falgun","Chaitra"},D358))</f>
        <v/>
      </c>
      <c r="G358">
        <f>IF(A358="","",MATCH(A358,BS_Data!$N$2:$N$123,1))</f>
        <v/>
      </c>
      <c r="H358">
        <f>IF(A358="","",A358-INDEX(BS_Data!$N$2:$N$123,G358))</f>
        <v/>
      </c>
    </row>
    <row r="359">
      <c r="A359" s="11" t="n"/>
      <c r="B359">
        <f>IF(A359="","",C359&amp;"-"&amp;TEXT(D359,"00")&amp;"-"&amp;TEXT(E359,"00"))</f>
        <v/>
      </c>
      <c r="C359">
        <f>IF(A359="","",INDEX(BS_Data!$A$2:$A$123,G359))</f>
        <v/>
      </c>
      <c r="D359">
        <f>IF(A359="","",MATCH(H359,INDEX(BS_Data!$O$2:$Z$123,G359,0),1))</f>
        <v/>
      </c>
      <c r="E359">
        <f>IF(A359="","",H359-INDEX(BS_Data!$O$2:$Z$123,G359,D359)+1)</f>
        <v/>
      </c>
      <c r="F359">
        <f>IF(A359="","",INDEX({"Baisakh","Jestha","Asar","Shrawan","Bhadra","Ashwin","Kartik","Mangsir","Poush","Magh","Falgun","Chaitra"},D359))</f>
        <v/>
      </c>
      <c r="G359">
        <f>IF(A359="","",MATCH(A359,BS_Data!$N$2:$N$123,1))</f>
        <v/>
      </c>
      <c r="H359">
        <f>IF(A359="","",A359-INDEX(BS_Data!$N$2:$N$123,G359))</f>
        <v/>
      </c>
    </row>
    <row r="360">
      <c r="A360" s="11" t="n"/>
      <c r="B360">
        <f>IF(A360="","",C360&amp;"-"&amp;TEXT(D360,"00")&amp;"-"&amp;TEXT(E360,"00"))</f>
        <v/>
      </c>
      <c r="C360">
        <f>IF(A360="","",INDEX(BS_Data!$A$2:$A$123,G360))</f>
        <v/>
      </c>
      <c r="D360">
        <f>IF(A360="","",MATCH(H360,INDEX(BS_Data!$O$2:$Z$123,G360,0),1))</f>
        <v/>
      </c>
      <c r="E360">
        <f>IF(A360="","",H360-INDEX(BS_Data!$O$2:$Z$123,G360,D360)+1)</f>
        <v/>
      </c>
      <c r="F360">
        <f>IF(A360="","",INDEX({"Baisakh","Jestha","Asar","Shrawan","Bhadra","Ashwin","Kartik","Mangsir","Poush","Magh","Falgun","Chaitra"},D360))</f>
        <v/>
      </c>
      <c r="G360">
        <f>IF(A360="","",MATCH(A360,BS_Data!$N$2:$N$123,1))</f>
        <v/>
      </c>
      <c r="H360">
        <f>IF(A360="","",A360-INDEX(BS_Data!$N$2:$N$123,G360))</f>
        <v/>
      </c>
    </row>
    <row r="361">
      <c r="A361" s="11" t="n"/>
      <c r="B361">
        <f>IF(A361="","",C361&amp;"-"&amp;TEXT(D361,"00")&amp;"-"&amp;TEXT(E361,"00"))</f>
        <v/>
      </c>
      <c r="C361">
        <f>IF(A361="","",INDEX(BS_Data!$A$2:$A$123,G361))</f>
        <v/>
      </c>
      <c r="D361">
        <f>IF(A361="","",MATCH(H361,INDEX(BS_Data!$O$2:$Z$123,G361,0),1))</f>
        <v/>
      </c>
      <c r="E361">
        <f>IF(A361="","",H361-INDEX(BS_Data!$O$2:$Z$123,G361,D361)+1)</f>
        <v/>
      </c>
      <c r="F361">
        <f>IF(A361="","",INDEX({"Baisakh","Jestha","Asar","Shrawan","Bhadra","Ashwin","Kartik","Mangsir","Poush","Magh","Falgun","Chaitra"},D361))</f>
        <v/>
      </c>
      <c r="G361">
        <f>IF(A361="","",MATCH(A361,BS_Data!$N$2:$N$123,1))</f>
        <v/>
      </c>
      <c r="H361">
        <f>IF(A361="","",A361-INDEX(BS_Data!$N$2:$N$123,G361))</f>
        <v/>
      </c>
    </row>
    <row r="362">
      <c r="A362" s="11" t="n"/>
      <c r="B362">
        <f>IF(A362="","",C362&amp;"-"&amp;TEXT(D362,"00")&amp;"-"&amp;TEXT(E362,"00"))</f>
        <v/>
      </c>
      <c r="C362">
        <f>IF(A362="","",INDEX(BS_Data!$A$2:$A$123,G362))</f>
        <v/>
      </c>
      <c r="D362">
        <f>IF(A362="","",MATCH(H362,INDEX(BS_Data!$O$2:$Z$123,G362,0),1))</f>
        <v/>
      </c>
      <c r="E362">
        <f>IF(A362="","",H362-INDEX(BS_Data!$O$2:$Z$123,G362,D362)+1)</f>
        <v/>
      </c>
      <c r="F362">
        <f>IF(A362="","",INDEX({"Baisakh","Jestha","Asar","Shrawan","Bhadra","Ashwin","Kartik","Mangsir","Poush","Magh","Falgun","Chaitra"},D362))</f>
        <v/>
      </c>
      <c r="G362">
        <f>IF(A362="","",MATCH(A362,BS_Data!$N$2:$N$123,1))</f>
        <v/>
      </c>
      <c r="H362">
        <f>IF(A362="","",A362-INDEX(BS_Data!$N$2:$N$123,G362))</f>
        <v/>
      </c>
    </row>
    <row r="363">
      <c r="A363" s="11" t="n"/>
      <c r="B363">
        <f>IF(A363="","",C363&amp;"-"&amp;TEXT(D363,"00")&amp;"-"&amp;TEXT(E363,"00"))</f>
        <v/>
      </c>
      <c r="C363">
        <f>IF(A363="","",INDEX(BS_Data!$A$2:$A$123,G363))</f>
        <v/>
      </c>
      <c r="D363">
        <f>IF(A363="","",MATCH(H363,INDEX(BS_Data!$O$2:$Z$123,G363,0),1))</f>
        <v/>
      </c>
      <c r="E363">
        <f>IF(A363="","",H363-INDEX(BS_Data!$O$2:$Z$123,G363,D363)+1)</f>
        <v/>
      </c>
      <c r="F363">
        <f>IF(A363="","",INDEX({"Baisakh","Jestha","Asar","Shrawan","Bhadra","Ashwin","Kartik","Mangsir","Poush","Magh","Falgun","Chaitra"},D363))</f>
        <v/>
      </c>
      <c r="G363">
        <f>IF(A363="","",MATCH(A363,BS_Data!$N$2:$N$123,1))</f>
        <v/>
      </c>
      <c r="H363">
        <f>IF(A363="","",A363-INDEX(BS_Data!$N$2:$N$123,G363))</f>
        <v/>
      </c>
    </row>
    <row r="364">
      <c r="A364" s="11" t="n"/>
      <c r="B364">
        <f>IF(A364="","",C364&amp;"-"&amp;TEXT(D364,"00")&amp;"-"&amp;TEXT(E364,"00"))</f>
        <v/>
      </c>
      <c r="C364">
        <f>IF(A364="","",INDEX(BS_Data!$A$2:$A$123,G364))</f>
        <v/>
      </c>
      <c r="D364">
        <f>IF(A364="","",MATCH(H364,INDEX(BS_Data!$O$2:$Z$123,G364,0),1))</f>
        <v/>
      </c>
      <c r="E364">
        <f>IF(A364="","",H364-INDEX(BS_Data!$O$2:$Z$123,G364,D364)+1)</f>
        <v/>
      </c>
      <c r="F364">
        <f>IF(A364="","",INDEX({"Baisakh","Jestha","Asar","Shrawan","Bhadra","Ashwin","Kartik","Mangsir","Poush","Magh","Falgun","Chaitra"},D364))</f>
        <v/>
      </c>
      <c r="G364">
        <f>IF(A364="","",MATCH(A364,BS_Data!$N$2:$N$123,1))</f>
        <v/>
      </c>
      <c r="H364">
        <f>IF(A364="","",A364-INDEX(BS_Data!$N$2:$N$123,G364))</f>
        <v/>
      </c>
    </row>
    <row r="365">
      <c r="A365" s="11" t="n"/>
      <c r="B365">
        <f>IF(A365="","",C365&amp;"-"&amp;TEXT(D365,"00")&amp;"-"&amp;TEXT(E365,"00"))</f>
        <v/>
      </c>
      <c r="C365">
        <f>IF(A365="","",INDEX(BS_Data!$A$2:$A$123,G365))</f>
        <v/>
      </c>
      <c r="D365">
        <f>IF(A365="","",MATCH(H365,INDEX(BS_Data!$O$2:$Z$123,G365,0),1))</f>
        <v/>
      </c>
      <c r="E365">
        <f>IF(A365="","",H365-INDEX(BS_Data!$O$2:$Z$123,G365,D365)+1)</f>
        <v/>
      </c>
      <c r="F365">
        <f>IF(A365="","",INDEX({"Baisakh","Jestha","Asar","Shrawan","Bhadra","Ashwin","Kartik","Mangsir","Poush","Magh","Falgun","Chaitra"},D365))</f>
        <v/>
      </c>
      <c r="G365">
        <f>IF(A365="","",MATCH(A365,BS_Data!$N$2:$N$123,1))</f>
        <v/>
      </c>
      <c r="H365">
        <f>IF(A365="","",A365-INDEX(BS_Data!$N$2:$N$123,G365))</f>
        <v/>
      </c>
    </row>
    <row r="366">
      <c r="A366" s="11" t="n"/>
      <c r="B366">
        <f>IF(A366="","",C366&amp;"-"&amp;TEXT(D366,"00")&amp;"-"&amp;TEXT(E366,"00"))</f>
        <v/>
      </c>
      <c r="C366">
        <f>IF(A366="","",INDEX(BS_Data!$A$2:$A$123,G366))</f>
        <v/>
      </c>
      <c r="D366">
        <f>IF(A366="","",MATCH(H366,INDEX(BS_Data!$O$2:$Z$123,G366,0),1))</f>
        <v/>
      </c>
      <c r="E366">
        <f>IF(A366="","",H366-INDEX(BS_Data!$O$2:$Z$123,G366,D366)+1)</f>
        <v/>
      </c>
      <c r="F366">
        <f>IF(A366="","",INDEX({"Baisakh","Jestha","Asar","Shrawan","Bhadra","Ashwin","Kartik","Mangsir","Poush","Magh","Falgun","Chaitra"},D366))</f>
        <v/>
      </c>
      <c r="G366">
        <f>IF(A366="","",MATCH(A366,BS_Data!$N$2:$N$123,1))</f>
        <v/>
      </c>
      <c r="H366">
        <f>IF(A366="","",A366-INDEX(BS_Data!$N$2:$N$123,G366))</f>
        <v/>
      </c>
    </row>
    <row r="367">
      <c r="A367" s="11" t="n"/>
      <c r="B367">
        <f>IF(A367="","",C367&amp;"-"&amp;TEXT(D367,"00")&amp;"-"&amp;TEXT(E367,"00"))</f>
        <v/>
      </c>
      <c r="C367">
        <f>IF(A367="","",INDEX(BS_Data!$A$2:$A$123,G367))</f>
        <v/>
      </c>
      <c r="D367">
        <f>IF(A367="","",MATCH(H367,INDEX(BS_Data!$O$2:$Z$123,G367,0),1))</f>
        <v/>
      </c>
      <c r="E367">
        <f>IF(A367="","",H367-INDEX(BS_Data!$O$2:$Z$123,G367,D367)+1)</f>
        <v/>
      </c>
      <c r="F367">
        <f>IF(A367="","",INDEX({"Baisakh","Jestha","Asar","Shrawan","Bhadra","Ashwin","Kartik","Mangsir","Poush","Magh","Falgun","Chaitra"},D367))</f>
        <v/>
      </c>
      <c r="G367">
        <f>IF(A367="","",MATCH(A367,BS_Data!$N$2:$N$123,1))</f>
        <v/>
      </c>
      <c r="H367">
        <f>IF(A367="","",A367-INDEX(BS_Data!$N$2:$N$123,G367))</f>
        <v/>
      </c>
    </row>
    <row r="368">
      <c r="A368" s="11" t="n"/>
      <c r="B368">
        <f>IF(A368="","",C368&amp;"-"&amp;TEXT(D368,"00")&amp;"-"&amp;TEXT(E368,"00"))</f>
        <v/>
      </c>
      <c r="C368">
        <f>IF(A368="","",INDEX(BS_Data!$A$2:$A$123,G368))</f>
        <v/>
      </c>
      <c r="D368">
        <f>IF(A368="","",MATCH(H368,INDEX(BS_Data!$O$2:$Z$123,G368,0),1))</f>
        <v/>
      </c>
      <c r="E368">
        <f>IF(A368="","",H368-INDEX(BS_Data!$O$2:$Z$123,G368,D368)+1)</f>
        <v/>
      </c>
      <c r="F368">
        <f>IF(A368="","",INDEX({"Baisakh","Jestha","Asar","Shrawan","Bhadra","Ashwin","Kartik","Mangsir","Poush","Magh","Falgun","Chaitra"},D368))</f>
        <v/>
      </c>
      <c r="G368">
        <f>IF(A368="","",MATCH(A368,BS_Data!$N$2:$N$123,1))</f>
        <v/>
      </c>
      <c r="H368">
        <f>IF(A368="","",A368-INDEX(BS_Data!$N$2:$N$123,G368))</f>
        <v/>
      </c>
    </row>
    <row r="369">
      <c r="A369" s="11" t="n"/>
      <c r="B369">
        <f>IF(A369="","",C369&amp;"-"&amp;TEXT(D369,"00")&amp;"-"&amp;TEXT(E369,"00"))</f>
        <v/>
      </c>
      <c r="C369">
        <f>IF(A369="","",INDEX(BS_Data!$A$2:$A$123,G369))</f>
        <v/>
      </c>
      <c r="D369">
        <f>IF(A369="","",MATCH(H369,INDEX(BS_Data!$O$2:$Z$123,G369,0),1))</f>
        <v/>
      </c>
      <c r="E369">
        <f>IF(A369="","",H369-INDEX(BS_Data!$O$2:$Z$123,G369,D369)+1)</f>
        <v/>
      </c>
      <c r="F369">
        <f>IF(A369="","",INDEX({"Baisakh","Jestha","Asar","Shrawan","Bhadra","Ashwin","Kartik","Mangsir","Poush","Magh","Falgun","Chaitra"},D369))</f>
        <v/>
      </c>
      <c r="G369">
        <f>IF(A369="","",MATCH(A369,BS_Data!$N$2:$N$123,1))</f>
        <v/>
      </c>
      <c r="H369">
        <f>IF(A369="","",A369-INDEX(BS_Data!$N$2:$N$123,G369))</f>
        <v/>
      </c>
    </row>
    <row r="370">
      <c r="A370" s="11" t="n"/>
      <c r="B370">
        <f>IF(A370="","",C370&amp;"-"&amp;TEXT(D370,"00")&amp;"-"&amp;TEXT(E370,"00"))</f>
        <v/>
      </c>
      <c r="C370">
        <f>IF(A370="","",INDEX(BS_Data!$A$2:$A$123,G370))</f>
        <v/>
      </c>
      <c r="D370">
        <f>IF(A370="","",MATCH(H370,INDEX(BS_Data!$O$2:$Z$123,G370,0),1))</f>
        <v/>
      </c>
      <c r="E370">
        <f>IF(A370="","",H370-INDEX(BS_Data!$O$2:$Z$123,G370,D370)+1)</f>
        <v/>
      </c>
      <c r="F370">
        <f>IF(A370="","",INDEX({"Baisakh","Jestha","Asar","Shrawan","Bhadra","Ashwin","Kartik","Mangsir","Poush","Magh","Falgun","Chaitra"},D370))</f>
        <v/>
      </c>
      <c r="G370">
        <f>IF(A370="","",MATCH(A370,BS_Data!$N$2:$N$123,1))</f>
        <v/>
      </c>
      <c r="H370">
        <f>IF(A370="","",A370-INDEX(BS_Data!$N$2:$N$123,G370))</f>
        <v/>
      </c>
    </row>
    <row r="371">
      <c r="A371" s="11" t="n"/>
      <c r="B371">
        <f>IF(A371="","",C371&amp;"-"&amp;TEXT(D371,"00")&amp;"-"&amp;TEXT(E371,"00"))</f>
        <v/>
      </c>
      <c r="C371">
        <f>IF(A371="","",INDEX(BS_Data!$A$2:$A$123,G371))</f>
        <v/>
      </c>
      <c r="D371">
        <f>IF(A371="","",MATCH(H371,INDEX(BS_Data!$O$2:$Z$123,G371,0),1))</f>
        <v/>
      </c>
      <c r="E371">
        <f>IF(A371="","",H371-INDEX(BS_Data!$O$2:$Z$123,G371,D371)+1)</f>
        <v/>
      </c>
      <c r="F371">
        <f>IF(A371="","",INDEX({"Baisakh","Jestha","Asar","Shrawan","Bhadra","Ashwin","Kartik","Mangsir","Poush","Magh","Falgun","Chaitra"},D371))</f>
        <v/>
      </c>
      <c r="G371">
        <f>IF(A371="","",MATCH(A371,BS_Data!$N$2:$N$123,1))</f>
        <v/>
      </c>
      <c r="H371">
        <f>IF(A371="","",A371-INDEX(BS_Data!$N$2:$N$123,G371))</f>
        <v/>
      </c>
    </row>
    <row r="372">
      <c r="A372" s="11" t="n"/>
      <c r="B372">
        <f>IF(A372="","",C372&amp;"-"&amp;TEXT(D372,"00")&amp;"-"&amp;TEXT(E372,"00"))</f>
        <v/>
      </c>
      <c r="C372">
        <f>IF(A372="","",INDEX(BS_Data!$A$2:$A$123,G372))</f>
        <v/>
      </c>
      <c r="D372">
        <f>IF(A372="","",MATCH(H372,INDEX(BS_Data!$O$2:$Z$123,G372,0),1))</f>
        <v/>
      </c>
      <c r="E372">
        <f>IF(A372="","",H372-INDEX(BS_Data!$O$2:$Z$123,G372,D372)+1)</f>
        <v/>
      </c>
      <c r="F372">
        <f>IF(A372="","",INDEX({"Baisakh","Jestha","Asar","Shrawan","Bhadra","Ashwin","Kartik","Mangsir","Poush","Magh","Falgun","Chaitra"},D372))</f>
        <v/>
      </c>
      <c r="G372">
        <f>IF(A372="","",MATCH(A372,BS_Data!$N$2:$N$123,1))</f>
        <v/>
      </c>
      <c r="H372">
        <f>IF(A372="","",A372-INDEX(BS_Data!$N$2:$N$123,G372))</f>
        <v/>
      </c>
    </row>
    <row r="373">
      <c r="A373" s="11" t="n"/>
      <c r="B373">
        <f>IF(A373="","",C373&amp;"-"&amp;TEXT(D373,"00")&amp;"-"&amp;TEXT(E373,"00"))</f>
        <v/>
      </c>
      <c r="C373">
        <f>IF(A373="","",INDEX(BS_Data!$A$2:$A$123,G373))</f>
        <v/>
      </c>
      <c r="D373">
        <f>IF(A373="","",MATCH(H373,INDEX(BS_Data!$O$2:$Z$123,G373,0),1))</f>
        <v/>
      </c>
      <c r="E373">
        <f>IF(A373="","",H373-INDEX(BS_Data!$O$2:$Z$123,G373,D373)+1)</f>
        <v/>
      </c>
      <c r="F373">
        <f>IF(A373="","",INDEX({"Baisakh","Jestha","Asar","Shrawan","Bhadra","Ashwin","Kartik","Mangsir","Poush","Magh","Falgun","Chaitra"},D373))</f>
        <v/>
      </c>
      <c r="G373">
        <f>IF(A373="","",MATCH(A373,BS_Data!$N$2:$N$123,1))</f>
        <v/>
      </c>
      <c r="H373">
        <f>IF(A373="","",A373-INDEX(BS_Data!$N$2:$N$123,G373))</f>
        <v/>
      </c>
    </row>
    <row r="374">
      <c r="A374" s="11" t="n"/>
      <c r="B374">
        <f>IF(A374="","",C374&amp;"-"&amp;TEXT(D374,"00")&amp;"-"&amp;TEXT(E374,"00"))</f>
        <v/>
      </c>
      <c r="C374">
        <f>IF(A374="","",INDEX(BS_Data!$A$2:$A$123,G374))</f>
        <v/>
      </c>
      <c r="D374">
        <f>IF(A374="","",MATCH(H374,INDEX(BS_Data!$O$2:$Z$123,G374,0),1))</f>
        <v/>
      </c>
      <c r="E374">
        <f>IF(A374="","",H374-INDEX(BS_Data!$O$2:$Z$123,G374,D374)+1)</f>
        <v/>
      </c>
      <c r="F374">
        <f>IF(A374="","",INDEX({"Baisakh","Jestha","Asar","Shrawan","Bhadra","Ashwin","Kartik","Mangsir","Poush","Magh","Falgun","Chaitra"},D374))</f>
        <v/>
      </c>
      <c r="G374">
        <f>IF(A374="","",MATCH(A374,BS_Data!$N$2:$N$123,1))</f>
        <v/>
      </c>
      <c r="H374">
        <f>IF(A374="","",A374-INDEX(BS_Data!$N$2:$N$123,G374))</f>
        <v/>
      </c>
    </row>
    <row r="375">
      <c r="A375" s="11" t="n"/>
      <c r="B375">
        <f>IF(A375="","",C375&amp;"-"&amp;TEXT(D375,"00")&amp;"-"&amp;TEXT(E375,"00"))</f>
        <v/>
      </c>
      <c r="C375">
        <f>IF(A375="","",INDEX(BS_Data!$A$2:$A$123,G375))</f>
        <v/>
      </c>
      <c r="D375">
        <f>IF(A375="","",MATCH(H375,INDEX(BS_Data!$O$2:$Z$123,G375,0),1))</f>
        <v/>
      </c>
      <c r="E375">
        <f>IF(A375="","",H375-INDEX(BS_Data!$O$2:$Z$123,G375,D375)+1)</f>
        <v/>
      </c>
      <c r="F375">
        <f>IF(A375="","",INDEX({"Baisakh","Jestha","Asar","Shrawan","Bhadra","Ashwin","Kartik","Mangsir","Poush","Magh","Falgun","Chaitra"},D375))</f>
        <v/>
      </c>
      <c r="G375">
        <f>IF(A375="","",MATCH(A375,BS_Data!$N$2:$N$123,1))</f>
        <v/>
      </c>
      <c r="H375">
        <f>IF(A375="","",A375-INDEX(BS_Data!$N$2:$N$123,G375))</f>
        <v/>
      </c>
    </row>
    <row r="376">
      <c r="A376" s="11" t="n"/>
      <c r="B376">
        <f>IF(A376="","",C376&amp;"-"&amp;TEXT(D376,"00")&amp;"-"&amp;TEXT(E376,"00"))</f>
        <v/>
      </c>
      <c r="C376">
        <f>IF(A376="","",INDEX(BS_Data!$A$2:$A$123,G376))</f>
        <v/>
      </c>
      <c r="D376">
        <f>IF(A376="","",MATCH(H376,INDEX(BS_Data!$O$2:$Z$123,G376,0),1))</f>
        <v/>
      </c>
      <c r="E376">
        <f>IF(A376="","",H376-INDEX(BS_Data!$O$2:$Z$123,G376,D376)+1)</f>
        <v/>
      </c>
      <c r="F376">
        <f>IF(A376="","",INDEX({"Baisakh","Jestha","Asar","Shrawan","Bhadra","Ashwin","Kartik","Mangsir","Poush","Magh","Falgun","Chaitra"},D376))</f>
        <v/>
      </c>
      <c r="G376">
        <f>IF(A376="","",MATCH(A376,BS_Data!$N$2:$N$123,1))</f>
        <v/>
      </c>
      <c r="H376">
        <f>IF(A376="","",A376-INDEX(BS_Data!$N$2:$N$123,G376))</f>
        <v/>
      </c>
    </row>
    <row r="377">
      <c r="A377" s="11" t="n"/>
      <c r="B377">
        <f>IF(A377="","",C377&amp;"-"&amp;TEXT(D377,"00")&amp;"-"&amp;TEXT(E377,"00"))</f>
        <v/>
      </c>
      <c r="C377">
        <f>IF(A377="","",INDEX(BS_Data!$A$2:$A$123,G377))</f>
        <v/>
      </c>
      <c r="D377">
        <f>IF(A377="","",MATCH(H377,INDEX(BS_Data!$O$2:$Z$123,G377,0),1))</f>
        <v/>
      </c>
      <c r="E377">
        <f>IF(A377="","",H377-INDEX(BS_Data!$O$2:$Z$123,G377,D377)+1)</f>
        <v/>
      </c>
      <c r="F377">
        <f>IF(A377="","",INDEX({"Baisakh","Jestha","Asar","Shrawan","Bhadra","Ashwin","Kartik","Mangsir","Poush","Magh","Falgun","Chaitra"},D377))</f>
        <v/>
      </c>
      <c r="G377">
        <f>IF(A377="","",MATCH(A377,BS_Data!$N$2:$N$123,1))</f>
        <v/>
      </c>
      <c r="H377">
        <f>IF(A377="","",A377-INDEX(BS_Data!$N$2:$N$123,G377))</f>
        <v/>
      </c>
    </row>
    <row r="378">
      <c r="A378" s="11" t="n"/>
      <c r="B378">
        <f>IF(A378="","",C378&amp;"-"&amp;TEXT(D378,"00")&amp;"-"&amp;TEXT(E378,"00"))</f>
        <v/>
      </c>
      <c r="C378">
        <f>IF(A378="","",INDEX(BS_Data!$A$2:$A$123,G378))</f>
        <v/>
      </c>
      <c r="D378">
        <f>IF(A378="","",MATCH(H378,INDEX(BS_Data!$O$2:$Z$123,G378,0),1))</f>
        <v/>
      </c>
      <c r="E378">
        <f>IF(A378="","",H378-INDEX(BS_Data!$O$2:$Z$123,G378,D378)+1)</f>
        <v/>
      </c>
      <c r="F378">
        <f>IF(A378="","",INDEX({"Baisakh","Jestha","Asar","Shrawan","Bhadra","Ashwin","Kartik","Mangsir","Poush","Magh","Falgun","Chaitra"},D378))</f>
        <v/>
      </c>
      <c r="G378">
        <f>IF(A378="","",MATCH(A378,BS_Data!$N$2:$N$123,1))</f>
        <v/>
      </c>
      <c r="H378">
        <f>IF(A378="","",A378-INDEX(BS_Data!$N$2:$N$123,G378))</f>
        <v/>
      </c>
    </row>
    <row r="379">
      <c r="A379" s="11" t="n"/>
      <c r="B379">
        <f>IF(A379="","",C379&amp;"-"&amp;TEXT(D379,"00")&amp;"-"&amp;TEXT(E379,"00"))</f>
        <v/>
      </c>
      <c r="C379">
        <f>IF(A379="","",INDEX(BS_Data!$A$2:$A$123,G379))</f>
        <v/>
      </c>
      <c r="D379">
        <f>IF(A379="","",MATCH(H379,INDEX(BS_Data!$O$2:$Z$123,G379,0),1))</f>
        <v/>
      </c>
      <c r="E379">
        <f>IF(A379="","",H379-INDEX(BS_Data!$O$2:$Z$123,G379,D379)+1)</f>
        <v/>
      </c>
      <c r="F379">
        <f>IF(A379="","",INDEX({"Baisakh","Jestha","Asar","Shrawan","Bhadra","Ashwin","Kartik","Mangsir","Poush","Magh","Falgun","Chaitra"},D379))</f>
        <v/>
      </c>
      <c r="G379">
        <f>IF(A379="","",MATCH(A379,BS_Data!$N$2:$N$123,1))</f>
        <v/>
      </c>
      <c r="H379">
        <f>IF(A379="","",A379-INDEX(BS_Data!$N$2:$N$123,G379))</f>
        <v/>
      </c>
    </row>
    <row r="380">
      <c r="A380" s="11" t="n"/>
      <c r="B380">
        <f>IF(A380="","",C380&amp;"-"&amp;TEXT(D380,"00")&amp;"-"&amp;TEXT(E380,"00"))</f>
        <v/>
      </c>
      <c r="C380">
        <f>IF(A380="","",INDEX(BS_Data!$A$2:$A$123,G380))</f>
        <v/>
      </c>
      <c r="D380">
        <f>IF(A380="","",MATCH(H380,INDEX(BS_Data!$O$2:$Z$123,G380,0),1))</f>
        <v/>
      </c>
      <c r="E380">
        <f>IF(A380="","",H380-INDEX(BS_Data!$O$2:$Z$123,G380,D380)+1)</f>
        <v/>
      </c>
      <c r="F380">
        <f>IF(A380="","",INDEX({"Baisakh","Jestha","Asar","Shrawan","Bhadra","Ashwin","Kartik","Mangsir","Poush","Magh","Falgun","Chaitra"},D380))</f>
        <v/>
      </c>
      <c r="G380">
        <f>IF(A380="","",MATCH(A380,BS_Data!$N$2:$N$123,1))</f>
        <v/>
      </c>
      <c r="H380">
        <f>IF(A380="","",A380-INDEX(BS_Data!$N$2:$N$123,G380))</f>
        <v/>
      </c>
    </row>
    <row r="381">
      <c r="A381" s="11" t="n"/>
      <c r="B381">
        <f>IF(A381="","",C381&amp;"-"&amp;TEXT(D381,"00")&amp;"-"&amp;TEXT(E381,"00"))</f>
        <v/>
      </c>
      <c r="C381">
        <f>IF(A381="","",INDEX(BS_Data!$A$2:$A$123,G381))</f>
        <v/>
      </c>
      <c r="D381">
        <f>IF(A381="","",MATCH(H381,INDEX(BS_Data!$O$2:$Z$123,G381,0),1))</f>
        <v/>
      </c>
      <c r="E381">
        <f>IF(A381="","",H381-INDEX(BS_Data!$O$2:$Z$123,G381,D381)+1)</f>
        <v/>
      </c>
      <c r="F381">
        <f>IF(A381="","",INDEX({"Baisakh","Jestha","Asar","Shrawan","Bhadra","Ashwin","Kartik","Mangsir","Poush","Magh","Falgun","Chaitra"},D381))</f>
        <v/>
      </c>
      <c r="G381">
        <f>IF(A381="","",MATCH(A381,BS_Data!$N$2:$N$123,1))</f>
        <v/>
      </c>
      <c r="H381">
        <f>IF(A381="","",A381-INDEX(BS_Data!$N$2:$N$123,G381))</f>
        <v/>
      </c>
    </row>
    <row r="382">
      <c r="A382" s="11" t="n"/>
      <c r="B382">
        <f>IF(A382="","",C382&amp;"-"&amp;TEXT(D382,"00")&amp;"-"&amp;TEXT(E382,"00"))</f>
        <v/>
      </c>
      <c r="C382">
        <f>IF(A382="","",INDEX(BS_Data!$A$2:$A$123,G382))</f>
        <v/>
      </c>
      <c r="D382">
        <f>IF(A382="","",MATCH(H382,INDEX(BS_Data!$O$2:$Z$123,G382,0),1))</f>
        <v/>
      </c>
      <c r="E382">
        <f>IF(A382="","",H382-INDEX(BS_Data!$O$2:$Z$123,G382,D382)+1)</f>
        <v/>
      </c>
      <c r="F382">
        <f>IF(A382="","",INDEX({"Baisakh","Jestha","Asar","Shrawan","Bhadra","Ashwin","Kartik","Mangsir","Poush","Magh","Falgun","Chaitra"},D382))</f>
        <v/>
      </c>
      <c r="G382">
        <f>IF(A382="","",MATCH(A382,BS_Data!$N$2:$N$123,1))</f>
        <v/>
      </c>
      <c r="H382">
        <f>IF(A382="","",A382-INDEX(BS_Data!$N$2:$N$123,G382))</f>
        <v/>
      </c>
    </row>
    <row r="383">
      <c r="A383" s="11" t="n"/>
      <c r="B383">
        <f>IF(A383="","",C383&amp;"-"&amp;TEXT(D383,"00")&amp;"-"&amp;TEXT(E383,"00"))</f>
        <v/>
      </c>
      <c r="C383">
        <f>IF(A383="","",INDEX(BS_Data!$A$2:$A$123,G383))</f>
        <v/>
      </c>
      <c r="D383">
        <f>IF(A383="","",MATCH(H383,INDEX(BS_Data!$O$2:$Z$123,G383,0),1))</f>
        <v/>
      </c>
      <c r="E383">
        <f>IF(A383="","",H383-INDEX(BS_Data!$O$2:$Z$123,G383,D383)+1)</f>
        <v/>
      </c>
      <c r="F383">
        <f>IF(A383="","",INDEX({"Baisakh","Jestha","Asar","Shrawan","Bhadra","Ashwin","Kartik","Mangsir","Poush","Magh","Falgun","Chaitra"},D383))</f>
        <v/>
      </c>
      <c r="G383">
        <f>IF(A383="","",MATCH(A383,BS_Data!$N$2:$N$123,1))</f>
        <v/>
      </c>
      <c r="H383">
        <f>IF(A383="","",A383-INDEX(BS_Data!$N$2:$N$123,G383))</f>
        <v/>
      </c>
    </row>
    <row r="384">
      <c r="A384" s="11" t="n"/>
      <c r="B384">
        <f>IF(A384="","",C384&amp;"-"&amp;TEXT(D384,"00")&amp;"-"&amp;TEXT(E384,"00"))</f>
        <v/>
      </c>
      <c r="C384">
        <f>IF(A384="","",INDEX(BS_Data!$A$2:$A$123,G384))</f>
        <v/>
      </c>
      <c r="D384">
        <f>IF(A384="","",MATCH(H384,INDEX(BS_Data!$O$2:$Z$123,G384,0),1))</f>
        <v/>
      </c>
      <c r="E384">
        <f>IF(A384="","",H384-INDEX(BS_Data!$O$2:$Z$123,G384,D384)+1)</f>
        <v/>
      </c>
      <c r="F384">
        <f>IF(A384="","",INDEX({"Baisakh","Jestha","Asar","Shrawan","Bhadra","Ashwin","Kartik","Mangsir","Poush","Magh","Falgun","Chaitra"},D384))</f>
        <v/>
      </c>
      <c r="G384">
        <f>IF(A384="","",MATCH(A384,BS_Data!$N$2:$N$123,1))</f>
        <v/>
      </c>
      <c r="H384">
        <f>IF(A384="","",A384-INDEX(BS_Data!$N$2:$N$123,G384))</f>
        <v/>
      </c>
    </row>
    <row r="385">
      <c r="A385" s="11" t="n"/>
      <c r="B385">
        <f>IF(A385="","",C385&amp;"-"&amp;TEXT(D385,"00")&amp;"-"&amp;TEXT(E385,"00"))</f>
        <v/>
      </c>
      <c r="C385">
        <f>IF(A385="","",INDEX(BS_Data!$A$2:$A$123,G385))</f>
        <v/>
      </c>
      <c r="D385">
        <f>IF(A385="","",MATCH(H385,INDEX(BS_Data!$O$2:$Z$123,G385,0),1))</f>
        <v/>
      </c>
      <c r="E385">
        <f>IF(A385="","",H385-INDEX(BS_Data!$O$2:$Z$123,G385,D385)+1)</f>
        <v/>
      </c>
      <c r="F385">
        <f>IF(A385="","",INDEX({"Baisakh","Jestha","Asar","Shrawan","Bhadra","Ashwin","Kartik","Mangsir","Poush","Magh","Falgun","Chaitra"},D385))</f>
        <v/>
      </c>
      <c r="G385">
        <f>IF(A385="","",MATCH(A385,BS_Data!$N$2:$N$123,1))</f>
        <v/>
      </c>
      <c r="H385">
        <f>IF(A385="","",A385-INDEX(BS_Data!$N$2:$N$123,G385))</f>
        <v/>
      </c>
    </row>
    <row r="386">
      <c r="A386" s="11" t="n"/>
      <c r="B386">
        <f>IF(A386="","",C386&amp;"-"&amp;TEXT(D386,"00")&amp;"-"&amp;TEXT(E386,"00"))</f>
        <v/>
      </c>
      <c r="C386">
        <f>IF(A386="","",INDEX(BS_Data!$A$2:$A$123,G386))</f>
        <v/>
      </c>
      <c r="D386">
        <f>IF(A386="","",MATCH(H386,INDEX(BS_Data!$O$2:$Z$123,G386,0),1))</f>
        <v/>
      </c>
      <c r="E386">
        <f>IF(A386="","",H386-INDEX(BS_Data!$O$2:$Z$123,G386,D386)+1)</f>
        <v/>
      </c>
      <c r="F386">
        <f>IF(A386="","",INDEX({"Baisakh","Jestha","Asar","Shrawan","Bhadra","Ashwin","Kartik","Mangsir","Poush","Magh","Falgun","Chaitra"},D386))</f>
        <v/>
      </c>
      <c r="G386">
        <f>IF(A386="","",MATCH(A386,BS_Data!$N$2:$N$123,1))</f>
        <v/>
      </c>
      <c r="H386">
        <f>IF(A386="","",A386-INDEX(BS_Data!$N$2:$N$123,G386))</f>
        <v/>
      </c>
    </row>
    <row r="387">
      <c r="A387" s="11" t="n"/>
      <c r="B387">
        <f>IF(A387="","",C387&amp;"-"&amp;TEXT(D387,"00")&amp;"-"&amp;TEXT(E387,"00"))</f>
        <v/>
      </c>
      <c r="C387">
        <f>IF(A387="","",INDEX(BS_Data!$A$2:$A$123,G387))</f>
        <v/>
      </c>
      <c r="D387">
        <f>IF(A387="","",MATCH(H387,INDEX(BS_Data!$O$2:$Z$123,G387,0),1))</f>
        <v/>
      </c>
      <c r="E387">
        <f>IF(A387="","",H387-INDEX(BS_Data!$O$2:$Z$123,G387,D387)+1)</f>
        <v/>
      </c>
      <c r="F387">
        <f>IF(A387="","",INDEX({"Baisakh","Jestha","Asar","Shrawan","Bhadra","Ashwin","Kartik","Mangsir","Poush","Magh","Falgun","Chaitra"},D387))</f>
        <v/>
      </c>
      <c r="G387">
        <f>IF(A387="","",MATCH(A387,BS_Data!$N$2:$N$123,1))</f>
        <v/>
      </c>
      <c r="H387">
        <f>IF(A387="","",A387-INDEX(BS_Data!$N$2:$N$123,G387))</f>
        <v/>
      </c>
    </row>
    <row r="388">
      <c r="A388" s="11" t="n"/>
      <c r="B388">
        <f>IF(A388="","",C388&amp;"-"&amp;TEXT(D388,"00")&amp;"-"&amp;TEXT(E388,"00"))</f>
        <v/>
      </c>
      <c r="C388">
        <f>IF(A388="","",INDEX(BS_Data!$A$2:$A$123,G388))</f>
        <v/>
      </c>
      <c r="D388">
        <f>IF(A388="","",MATCH(H388,INDEX(BS_Data!$O$2:$Z$123,G388,0),1))</f>
        <v/>
      </c>
      <c r="E388">
        <f>IF(A388="","",H388-INDEX(BS_Data!$O$2:$Z$123,G388,D388)+1)</f>
        <v/>
      </c>
      <c r="F388">
        <f>IF(A388="","",INDEX({"Baisakh","Jestha","Asar","Shrawan","Bhadra","Ashwin","Kartik","Mangsir","Poush","Magh","Falgun","Chaitra"},D388))</f>
        <v/>
      </c>
      <c r="G388">
        <f>IF(A388="","",MATCH(A388,BS_Data!$N$2:$N$123,1))</f>
        <v/>
      </c>
      <c r="H388">
        <f>IF(A388="","",A388-INDEX(BS_Data!$N$2:$N$123,G388))</f>
        <v/>
      </c>
    </row>
    <row r="389">
      <c r="A389" s="11" t="n"/>
      <c r="B389">
        <f>IF(A389="","",C389&amp;"-"&amp;TEXT(D389,"00")&amp;"-"&amp;TEXT(E389,"00"))</f>
        <v/>
      </c>
      <c r="C389">
        <f>IF(A389="","",INDEX(BS_Data!$A$2:$A$123,G389))</f>
        <v/>
      </c>
      <c r="D389">
        <f>IF(A389="","",MATCH(H389,INDEX(BS_Data!$O$2:$Z$123,G389,0),1))</f>
        <v/>
      </c>
      <c r="E389">
        <f>IF(A389="","",H389-INDEX(BS_Data!$O$2:$Z$123,G389,D389)+1)</f>
        <v/>
      </c>
      <c r="F389">
        <f>IF(A389="","",INDEX({"Baisakh","Jestha","Asar","Shrawan","Bhadra","Ashwin","Kartik","Mangsir","Poush","Magh","Falgun","Chaitra"},D389))</f>
        <v/>
      </c>
      <c r="G389">
        <f>IF(A389="","",MATCH(A389,BS_Data!$N$2:$N$123,1))</f>
        <v/>
      </c>
      <c r="H389">
        <f>IF(A389="","",A389-INDEX(BS_Data!$N$2:$N$123,G389))</f>
        <v/>
      </c>
    </row>
    <row r="390">
      <c r="A390" s="11" t="n"/>
      <c r="B390">
        <f>IF(A390="","",C390&amp;"-"&amp;TEXT(D390,"00")&amp;"-"&amp;TEXT(E390,"00"))</f>
        <v/>
      </c>
      <c r="C390">
        <f>IF(A390="","",INDEX(BS_Data!$A$2:$A$123,G390))</f>
        <v/>
      </c>
      <c r="D390">
        <f>IF(A390="","",MATCH(H390,INDEX(BS_Data!$O$2:$Z$123,G390,0),1))</f>
        <v/>
      </c>
      <c r="E390">
        <f>IF(A390="","",H390-INDEX(BS_Data!$O$2:$Z$123,G390,D390)+1)</f>
        <v/>
      </c>
      <c r="F390">
        <f>IF(A390="","",INDEX({"Baisakh","Jestha","Asar","Shrawan","Bhadra","Ashwin","Kartik","Mangsir","Poush","Magh","Falgun","Chaitra"},D390))</f>
        <v/>
      </c>
      <c r="G390">
        <f>IF(A390="","",MATCH(A390,BS_Data!$N$2:$N$123,1))</f>
        <v/>
      </c>
      <c r="H390">
        <f>IF(A390="","",A390-INDEX(BS_Data!$N$2:$N$123,G390))</f>
        <v/>
      </c>
    </row>
    <row r="391">
      <c r="A391" s="11" t="n"/>
      <c r="B391">
        <f>IF(A391="","",C391&amp;"-"&amp;TEXT(D391,"00")&amp;"-"&amp;TEXT(E391,"00"))</f>
        <v/>
      </c>
      <c r="C391">
        <f>IF(A391="","",INDEX(BS_Data!$A$2:$A$123,G391))</f>
        <v/>
      </c>
      <c r="D391">
        <f>IF(A391="","",MATCH(H391,INDEX(BS_Data!$O$2:$Z$123,G391,0),1))</f>
        <v/>
      </c>
      <c r="E391">
        <f>IF(A391="","",H391-INDEX(BS_Data!$O$2:$Z$123,G391,D391)+1)</f>
        <v/>
      </c>
      <c r="F391">
        <f>IF(A391="","",INDEX({"Baisakh","Jestha","Asar","Shrawan","Bhadra","Ashwin","Kartik","Mangsir","Poush","Magh","Falgun","Chaitra"},D391))</f>
        <v/>
      </c>
      <c r="G391">
        <f>IF(A391="","",MATCH(A391,BS_Data!$N$2:$N$123,1))</f>
        <v/>
      </c>
      <c r="H391">
        <f>IF(A391="","",A391-INDEX(BS_Data!$N$2:$N$123,G391))</f>
        <v/>
      </c>
    </row>
    <row r="392">
      <c r="A392" s="11" t="n"/>
      <c r="B392">
        <f>IF(A392="","",C392&amp;"-"&amp;TEXT(D392,"00")&amp;"-"&amp;TEXT(E392,"00"))</f>
        <v/>
      </c>
      <c r="C392">
        <f>IF(A392="","",INDEX(BS_Data!$A$2:$A$123,G392))</f>
        <v/>
      </c>
      <c r="D392">
        <f>IF(A392="","",MATCH(H392,INDEX(BS_Data!$O$2:$Z$123,G392,0),1))</f>
        <v/>
      </c>
      <c r="E392">
        <f>IF(A392="","",H392-INDEX(BS_Data!$O$2:$Z$123,G392,D392)+1)</f>
        <v/>
      </c>
      <c r="F392">
        <f>IF(A392="","",INDEX({"Baisakh","Jestha","Asar","Shrawan","Bhadra","Ashwin","Kartik","Mangsir","Poush","Magh","Falgun","Chaitra"},D392))</f>
        <v/>
      </c>
      <c r="G392">
        <f>IF(A392="","",MATCH(A392,BS_Data!$N$2:$N$123,1))</f>
        <v/>
      </c>
      <c r="H392">
        <f>IF(A392="","",A392-INDEX(BS_Data!$N$2:$N$123,G392))</f>
        <v/>
      </c>
    </row>
    <row r="393">
      <c r="A393" s="11" t="n"/>
      <c r="B393">
        <f>IF(A393="","",C393&amp;"-"&amp;TEXT(D393,"00")&amp;"-"&amp;TEXT(E393,"00"))</f>
        <v/>
      </c>
      <c r="C393">
        <f>IF(A393="","",INDEX(BS_Data!$A$2:$A$123,G393))</f>
        <v/>
      </c>
      <c r="D393">
        <f>IF(A393="","",MATCH(H393,INDEX(BS_Data!$O$2:$Z$123,G393,0),1))</f>
        <v/>
      </c>
      <c r="E393">
        <f>IF(A393="","",H393-INDEX(BS_Data!$O$2:$Z$123,G393,D393)+1)</f>
        <v/>
      </c>
      <c r="F393">
        <f>IF(A393="","",INDEX({"Baisakh","Jestha","Asar","Shrawan","Bhadra","Ashwin","Kartik","Mangsir","Poush","Magh","Falgun","Chaitra"},D393))</f>
        <v/>
      </c>
      <c r="G393">
        <f>IF(A393="","",MATCH(A393,BS_Data!$N$2:$N$123,1))</f>
        <v/>
      </c>
      <c r="H393">
        <f>IF(A393="","",A393-INDEX(BS_Data!$N$2:$N$123,G393))</f>
        <v/>
      </c>
    </row>
    <row r="394">
      <c r="A394" s="11" t="n"/>
      <c r="B394">
        <f>IF(A394="","",C394&amp;"-"&amp;TEXT(D394,"00")&amp;"-"&amp;TEXT(E394,"00"))</f>
        <v/>
      </c>
      <c r="C394">
        <f>IF(A394="","",INDEX(BS_Data!$A$2:$A$123,G394))</f>
        <v/>
      </c>
      <c r="D394">
        <f>IF(A394="","",MATCH(H394,INDEX(BS_Data!$O$2:$Z$123,G394,0),1))</f>
        <v/>
      </c>
      <c r="E394">
        <f>IF(A394="","",H394-INDEX(BS_Data!$O$2:$Z$123,G394,D394)+1)</f>
        <v/>
      </c>
      <c r="F394">
        <f>IF(A394="","",INDEX({"Baisakh","Jestha","Asar","Shrawan","Bhadra","Ashwin","Kartik","Mangsir","Poush","Magh","Falgun","Chaitra"},D394))</f>
        <v/>
      </c>
      <c r="G394">
        <f>IF(A394="","",MATCH(A394,BS_Data!$N$2:$N$123,1))</f>
        <v/>
      </c>
      <c r="H394">
        <f>IF(A394="","",A394-INDEX(BS_Data!$N$2:$N$123,G394))</f>
        <v/>
      </c>
    </row>
    <row r="395">
      <c r="A395" s="11" t="n"/>
      <c r="B395">
        <f>IF(A395="","",C395&amp;"-"&amp;TEXT(D395,"00")&amp;"-"&amp;TEXT(E395,"00"))</f>
        <v/>
      </c>
      <c r="C395">
        <f>IF(A395="","",INDEX(BS_Data!$A$2:$A$123,G395))</f>
        <v/>
      </c>
      <c r="D395">
        <f>IF(A395="","",MATCH(H395,INDEX(BS_Data!$O$2:$Z$123,G395,0),1))</f>
        <v/>
      </c>
      <c r="E395">
        <f>IF(A395="","",H395-INDEX(BS_Data!$O$2:$Z$123,G395,D395)+1)</f>
        <v/>
      </c>
      <c r="F395">
        <f>IF(A395="","",INDEX({"Baisakh","Jestha","Asar","Shrawan","Bhadra","Ashwin","Kartik","Mangsir","Poush","Magh","Falgun","Chaitra"},D395))</f>
        <v/>
      </c>
      <c r="G395">
        <f>IF(A395="","",MATCH(A395,BS_Data!$N$2:$N$123,1))</f>
        <v/>
      </c>
      <c r="H395">
        <f>IF(A395="","",A395-INDEX(BS_Data!$N$2:$N$123,G395))</f>
        <v/>
      </c>
    </row>
    <row r="396">
      <c r="A396" s="11" t="n"/>
      <c r="B396">
        <f>IF(A396="","",C396&amp;"-"&amp;TEXT(D396,"00")&amp;"-"&amp;TEXT(E396,"00"))</f>
        <v/>
      </c>
      <c r="C396">
        <f>IF(A396="","",INDEX(BS_Data!$A$2:$A$123,G396))</f>
        <v/>
      </c>
      <c r="D396">
        <f>IF(A396="","",MATCH(H396,INDEX(BS_Data!$O$2:$Z$123,G396,0),1))</f>
        <v/>
      </c>
      <c r="E396">
        <f>IF(A396="","",H396-INDEX(BS_Data!$O$2:$Z$123,G396,D396)+1)</f>
        <v/>
      </c>
      <c r="F396">
        <f>IF(A396="","",INDEX({"Baisakh","Jestha","Asar","Shrawan","Bhadra","Ashwin","Kartik","Mangsir","Poush","Magh","Falgun","Chaitra"},D396))</f>
        <v/>
      </c>
      <c r="G396">
        <f>IF(A396="","",MATCH(A396,BS_Data!$N$2:$N$123,1))</f>
        <v/>
      </c>
      <c r="H396">
        <f>IF(A396="","",A396-INDEX(BS_Data!$N$2:$N$123,G396))</f>
        <v/>
      </c>
    </row>
    <row r="397">
      <c r="A397" s="11" t="n"/>
      <c r="B397">
        <f>IF(A397="","",C397&amp;"-"&amp;TEXT(D397,"00")&amp;"-"&amp;TEXT(E397,"00"))</f>
        <v/>
      </c>
      <c r="C397">
        <f>IF(A397="","",INDEX(BS_Data!$A$2:$A$123,G397))</f>
        <v/>
      </c>
      <c r="D397">
        <f>IF(A397="","",MATCH(H397,INDEX(BS_Data!$O$2:$Z$123,G397,0),1))</f>
        <v/>
      </c>
      <c r="E397">
        <f>IF(A397="","",H397-INDEX(BS_Data!$O$2:$Z$123,G397,D397)+1)</f>
        <v/>
      </c>
      <c r="F397">
        <f>IF(A397="","",INDEX({"Baisakh","Jestha","Asar","Shrawan","Bhadra","Ashwin","Kartik","Mangsir","Poush","Magh","Falgun","Chaitra"},D397))</f>
        <v/>
      </c>
      <c r="G397">
        <f>IF(A397="","",MATCH(A397,BS_Data!$N$2:$N$123,1))</f>
        <v/>
      </c>
      <c r="H397">
        <f>IF(A397="","",A397-INDEX(BS_Data!$N$2:$N$123,G397))</f>
        <v/>
      </c>
    </row>
    <row r="398">
      <c r="A398" s="11" t="n"/>
      <c r="B398">
        <f>IF(A398="","",C398&amp;"-"&amp;TEXT(D398,"00")&amp;"-"&amp;TEXT(E398,"00"))</f>
        <v/>
      </c>
      <c r="C398">
        <f>IF(A398="","",INDEX(BS_Data!$A$2:$A$123,G398))</f>
        <v/>
      </c>
      <c r="D398">
        <f>IF(A398="","",MATCH(H398,INDEX(BS_Data!$O$2:$Z$123,G398,0),1))</f>
        <v/>
      </c>
      <c r="E398">
        <f>IF(A398="","",H398-INDEX(BS_Data!$O$2:$Z$123,G398,D398)+1)</f>
        <v/>
      </c>
      <c r="F398">
        <f>IF(A398="","",INDEX({"Baisakh","Jestha","Asar","Shrawan","Bhadra","Ashwin","Kartik","Mangsir","Poush","Magh","Falgun","Chaitra"},D398))</f>
        <v/>
      </c>
      <c r="G398">
        <f>IF(A398="","",MATCH(A398,BS_Data!$N$2:$N$123,1))</f>
        <v/>
      </c>
      <c r="H398">
        <f>IF(A398="","",A398-INDEX(BS_Data!$N$2:$N$123,G398))</f>
        <v/>
      </c>
    </row>
    <row r="399">
      <c r="A399" s="11" t="n"/>
      <c r="B399">
        <f>IF(A399="","",C399&amp;"-"&amp;TEXT(D399,"00")&amp;"-"&amp;TEXT(E399,"00"))</f>
        <v/>
      </c>
      <c r="C399">
        <f>IF(A399="","",INDEX(BS_Data!$A$2:$A$123,G399))</f>
        <v/>
      </c>
      <c r="D399">
        <f>IF(A399="","",MATCH(H399,INDEX(BS_Data!$O$2:$Z$123,G399,0),1))</f>
        <v/>
      </c>
      <c r="E399">
        <f>IF(A399="","",H399-INDEX(BS_Data!$O$2:$Z$123,G399,D399)+1)</f>
        <v/>
      </c>
      <c r="F399">
        <f>IF(A399="","",INDEX({"Baisakh","Jestha","Asar","Shrawan","Bhadra","Ashwin","Kartik","Mangsir","Poush","Magh","Falgun","Chaitra"},D399))</f>
        <v/>
      </c>
      <c r="G399">
        <f>IF(A399="","",MATCH(A399,BS_Data!$N$2:$N$123,1))</f>
        <v/>
      </c>
      <c r="H399">
        <f>IF(A399="","",A399-INDEX(BS_Data!$N$2:$N$123,G399))</f>
        <v/>
      </c>
    </row>
    <row r="400">
      <c r="A400" s="11" t="n"/>
      <c r="B400">
        <f>IF(A400="","",C400&amp;"-"&amp;TEXT(D400,"00")&amp;"-"&amp;TEXT(E400,"00"))</f>
        <v/>
      </c>
      <c r="C400">
        <f>IF(A400="","",INDEX(BS_Data!$A$2:$A$123,G400))</f>
        <v/>
      </c>
      <c r="D400">
        <f>IF(A400="","",MATCH(H400,INDEX(BS_Data!$O$2:$Z$123,G400,0),1))</f>
        <v/>
      </c>
      <c r="E400">
        <f>IF(A400="","",H400-INDEX(BS_Data!$O$2:$Z$123,G400,D400)+1)</f>
        <v/>
      </c>
      <c r="F400">
        <f>IF(A400="","",INDEX({"Baisakh","Jestha","Asar","Shrawan","Bhadra","Ashwin","Kartik","Mangsir","Poush","Magh","Falgun","Chaitra"},D400))</f>
        <v/>
      </c>
      <c r="G400">
        <f>IF(A400="","",MATCH(A400,BS_Data!$N$2:$N$123,1))</f>
        <v/>
      </c>
      <c r="H400">
        <f>IF(A400="","",A400-INDEX(BS_Data!$N$2:$N$123,G400))</f>
        <v/>
      </c>
    </row>
    <row r="401">
      <c r="A401" s="11" t="n"/>
      <c r="B401">
        <f>IF(A401="","",C401&amp;"-"&amp;TEXT(D401,"00")&amp;"-"&amp;TEXT(E401,"00"))</f>
        <v/>
      </c>
      <c r="C401">
        <f>IF(A401="","",INDEX(BS_Data!$A$2:$A$123,G401))</f>
        <v/>
      </c>
      <c r="D401">
        <f>IF(A401="","",MATCH(H401,INDEX(BS_Data!$O$2:$Z$123,G401,0),1))</f>
        <v/>
      </c>
      <c r="E401">
        <f>IF(A401="","",H401-INDEX(BS_Data!$O$2:$Z$123,G401,D401)+1)</f>
        <v/>
      </c>
      <c r="F401">
        <f>IF(A401="","",INDEX({"Baisakh","Jestha","Asar","Shrawan","Bhadra","Ashwin","Kartik","Mangsir","Poush","Magh","Falgun","Chaitra"},D401))</f>
        <v/>
      </c>
      <c r="G401">
        <f>IF(A401="","",MATCH(A401,BS_Data!$N$2:$N$123,1))</f>
        <v/>
      </c>
      <c r="H401">
        <f>IF(A401="","",A401-INDEX(BS_Data!$N$2:$N$123,G401))</f>
        <v/>
      </c>
    </row>
    <row r="402">
      <c r="A402" s="11" t="n"/>
      <c r="B402">
        <f>IF(A402="","",C402&amp;"-"&amp;TEXT(D402,"00")&amp;"-"&amp;TEXT(E402,"00"))</f>
        <v/>
      </c>
      <c r="C402">
        <f>IF(A402="","",INDEX(BS_Data!$A$2:$A$123,G402))</f>
        <v/>
      </c>
      <c r="D402">
        <f>IF(A402="","",MATCH(H402,INDEX(BS_Data!$O$2:$Z$123,G402,0),1))</f>
        <v/>
      </c>
      <c r="E402">
        <f>IF(A402="","",H402-INDEX(BS_Data!$O$2:$Z$123,G402,D402)+1)</f>
        <v/>
      </c>
      <c r="F402">
        <f>IF(A402="","",INDEX({"Baisakh","Jestha","Asar","Shrawan","Bhadra","Ashwin","Kartik","Mangsir","Poush","Magh","Falgun","Chaitra"},D402))</f>
        <v/>
      </c>
      <c r="G402">
        <f>IF(A402="","",MATCH(A402,BS_Data!$N$2:$N$123,1))</f>
        <v/>
      </c>
      <c r="H402">
        <f>IF(A402="","",A402-INDEX(BS_Data!$N$2:$N$123,G402))</f>
        <v/>
      </c>
    </row>
    <row r="403">
      <c r="A403" s="11" t="n"/>
      <c r="B403">
        <f>IF(A403="","",C403&amp;"-"&amp;TEXT(D403,"00")&amp;"-"&amp;TEXT(E403,"00"))</f>
        <v/>
      </c>
      <c r="C403">
        <f>IF(A403="","",INDEX(BS_Data!$A$2:$A$123,G403))</f>
        <v/>
      </c>
      <c r="D403">
        <f>IF(A403="","",MATCH(H403,INDEX(BS_Data!$O$2:$Z$123,G403,0),1))</f>
        <v/>
      </c>
      <c r="E403">
        <f>IF(A403="","",H403-INDEX(BS_Data!$O$2:$Z$123,G403,D403)+1)</f>
        <v/>
      </c>
      <c r="F403">
        <f>IF(A403="","",INDEX({"Baisakh","Jestha","Asar","Shrawan","Bhadra","Ashwin","Kartik","Mangsir","Poush","Magh","Falgun","Chaitra"},D403))</f>
        <v/>
      </c>
      <c r="G403">
        <f>IF(A403="","",MATCH(A403,BS_Data!$N$2:$N$123,1))</f>
        <v/>
      </c>
      <c r="H403">
        <f>IF(A403="","",A403-INDEX(BS_Data!$N$2:$N$123,G403))</f>
        <v/>
      </c>
    </row>
    <row r="404">
      <c r="A404" s="11" t="n"/>
      <c r="B404">
        <f>IF(A404="","",C404&amp;"-"&amp;TEXT(D404,"00")&amp;"-"&amp;TEXT(E404,"00"))</f>
        <v/>
      </c>
      <c r="C404">
        <f>IF(A404="","",INDEX(BS_Data!$A$2:$A$123,G404))</f>
        <v/>
      </c>
      <c r="D404">
        <f>IF(A404="","",MATCH(H404,INDEX(BS_Data!$O$2:$Z$123,G404,0),1))</f>
        <v/>
      </c>
      <c r="E404">
        <f>IF(A404="","",H404-INDEX(BS_Data!$O$2:$Z$123,G404,D404)+1)</f>
        <v/>
      </c>
      <c r="F404">
        <f>IF(A404="","",INDEX({"Baisakh","Jestha","Asar","Shrawan","Bhadra","Ashwin","Kartik","Mangsir","Poush","Magh","Falgun","Chaitra"},D404))</f>
        <v/>
      </c>
      <c r="G404">
        <f>IF(A404="","",MATCH(A404,BS_Data!$N$2:$N$123,1))</f>
        <v/>
      </c>
      <c r="H404">
        <f>IF(A404="","",A404-INDEX(BS_Data!$N$2:$N$123,G404))</f>
        <v/>
      </c>
    </row>
    <row r="405">
      <c r="A405" s="11" t="n"/>
      <c r="B405">
        <f>IF(A405="","",C405&amp;"-"&amp;TEXT(D405,"00")&amp;"-"&amp;TEXT(E405,"00"))</f>
        <v/>
      </c>
      <c r="C405">
        <f>IF(A405="","",INDEX(BS_Data!$A$2:$A$123,G405))</f>
        <v/>
      </c>
      <c r="D405">
        <f>IF(A405="","",MATCH(H405,INDEX(BS_Data!$O$2:$Z$123,G405,0),1))</f>
        <v/>
      </c>
      <c r="E405">
        <f>IF(A405="","",H405-INDEX(BS_Data!$O$2:$Z$123,G405,D405)+1)</f>
        <v/>
      </c>
      <c r="F405">
        <f>IF(A405="","",INDEX({"Baisakh","Jestha","Asar","Shrawan","Bhadra","Ashwin","Kartik","Mangsir","Poush","Magh","Falgun","Chaitra"},D405))</f>
        <v/>
      </c>
      <c r="G405">
        <f>IF(A405="","",MATCH(A405,BS_Data!$N$2:$N$123,1))</f>
        <v/>
      </c>
      <c r="H405">
        <f>IF(A405="","",A405-INDEX(BS_Data!$N$2:$N$123,G405))</f>
        <v/>
      </c>
    </row>
    <row r="406">
      <c r="A406" s="11" t="n"/>
      <c r="B406">
        <f>IF(A406="","",C406&amp;"-"&amp;TEXT(D406,"00")&amp;"-"&amp;TEXT(E406,"00"))</f>
        <v/>
      </c>
      <c r="C406">
        <f>IF(A406="","",INDEX(BS_Data!$A$2:$A$123,G406))</f>
        <v/>
      </c>
      <c r="D406">
        <f>IF(A406="","",MATCH(H406,INDEX(BS_Data!$O$2:$Z$123,G406,0),1))</f>
        <v/>
      </c>
      <c r="E406">
        <f>IF(A406="","",H406-INDEX(BS_Data!$O$2:$Z$123,G406,D406)+1)</f>
        <v/>
      </c>
      <c r="F406">
        <f>IF(A406="","",INDEX({"Baisakh","Jestha","Asar","Shrawan","Bhadra","Ashwin","Kartik","Mangsir","Poush","Magh","Falgun","Chaitra"},D406))</f>
        <v/>
      </c>
      <c r="G406">
        <f>IF(A406="","",MATCH(A406,BS_Data!$N$2:$N$123,1))</f>
        <v/>
      </c>
      <c r="H406">
        <f>IF(A406="","",A406-INDEX(BS_Data!$N$2:$N$123,G406))</f>
        <v/>
      </c>
    </row>
    <row r="407">
      <c r="A407" s="11" t="n"/>
      <c r="B407">
        <f>IF(A407="","",C407&amp;"-"&amp;TEXT(D407,"00")&amp;"-"&amp;TEXT(E407,"00"))</f>
        <v/>
      </c>
      <c r="C407">
        <f>IF(A407="","",INDEX(BS_Data!$A$2:$A$123,G407))</f>
        <v/>
      </c>
      <c r="D407">
        <f>IF(A407="","",MATCH(H407,INDEX(BS_Data!$O$2:$Z$123,G407,0),1))</f>
        <v/>
      </c>
      <c r="E407">
        <f>IF(A407="","",H407-INDEX(BS_Data!$O$2:$Z$123,G407,D407)+1)</f>
        <v/>
      </c>
      <c r="F407">
        <f>IF(A407="","",INDEX({"Baisakh","Jestha","Asar","Shrawan","Bhadra","Ashwin","Kartik","Mangsir","Poush","Magh","Falgun","Chaitra"},D407))</f>
        <v/>
      </c>
      <c r="G407">
        <f>IF(A407="","",MATCH(A407,BS_Data!$N$2:$N$123,1))</f>
        <v/>
      </c>
      <c r="H407">
        <f>IF(A407="","",A407-INDEX(BS_Data!$N$2:$N$123,G407))</f>
        <v/>
      </c>
    </row>
    <row r="408">
      <c r="A408" s="11" t="n"/>
      <c r="B408">
        <f>IF(A408="","",C408&amp;"-"&amp;TEXT(D408,"00")&amp;"-"&amp;TEXT(E408,"00"))</f>
        <v/>
      </c>
      <c r="C408">
        <f>IF(A408="","",INDEX(BS_Data!$A$2:$A$123,G408))</f>
        <v/>
      </c>
      <c r="D408">
        <f>IF(A408="","",MATCH(H408,INDEX(BS_Data!$O$2:$Z$123,G408,0),1))</f>
        <v/>
      </c>
      <c r="E408">
        <f>IF(A408="","",H408-INDEX(BS_Data!$O$2:$Z$123,G408,D408)+1)</f>
        <v/>
      </c>
      <c r="F408">
        <f>IF(A408="","",INDEX({"Baisakh","Jestha","Asar","Shrawan","Bhadra","Ashwin","Kartik","Mangsir","Poush","Magh","Falgun","Chaitra"},D408))</f>
        <v/>
      </c>
      <c r="G408">
        <f>IF(A408="","",MATCH(A408,BS_Data!$N$2:$N$123,1))</f>
        <v/>
      </c>
      <c r="H408">
        <f>IF(A408="","",A408-INDEX(BS_Data!$N$2:$N$123,G408))</f>
        <v/>
      </c>
    </row>
    <row r="409">
      <c r="A409" s="11" t="n"/>
      <c r="B409">
        <f>IF(A409="","",C409&amp;"-"&amp;TEXT(D409,"00")&amp;"-"&amp;TEXT(E409,"00"))</f>
        <v/>
      </c>
      <c r="C409">
        <f>IF(A409="","",INDEX(BS_Data!$A$2:$A$123,G409))</f>
        <v/>
      </c>
      <c r="D409">
        <f>IF(A409="","",MATCH(H409,INDEX(BS_Data!$O$2:$Z$123,G409,0),1))</f>
        <v/>
      </c>
      <c r="E409">
        <f>IF(A409="","",H409-INDEX(BS_Data!$O$2:$Z$123,G409,D409)+1)</f>
        <v/>
      </c>
      <c r="F409">
        <f>IF(A409="","",INDEX({"Baisakh","Jestha","Asar","Shrawan","Bhadra","Ashwin","Kartik","Mangsir","Poush","Magh","Falgun","Chaitra"},D409))</f>
        <v/>
      </c>
      <c r="G409">
        <f>IF(A409="","",MATCH(A409,BS_Data!$N$2:$N$123,1))</f>
        <v/>
      </c>
      <c r="H409">
        <f>IF(A409="","",A409-INDEX(BS_Data!$N$2:$N$123,G409))</f>
        <v/>
      </c>
    </row>
    <row r="410">
      <c r="A410" s="11" t="n"/>
      <c r="B410">
        <f>IF(A410="","",C410&amp;"-"&amp;TEXT(D410,"00")&amp;"-"&amp;TEXT(E410,"00"))</f>
        <v/>
      </c>
      <c r="C410">
        <f>IF(A410="","",INDEX(BS_Data!$A$2:$A$123,G410))</f>
        <v/>
      </c>
      <c r="D410">
        <f>IF(A410="","",MATCH(H410,INDEX(BS_Data!$O$2:$Z$123,G410,0),1))</f>
        <v/>
      </c>
      <c r="E410">
        <f>IF(A410="","",H410-INDEX(BS_Data!$O$2:$Z$123,G410,D410)+1)</f>
        <v/>
      </c>
      <c r="F410">
        <f>IF(A410="","",INDEX({"Baisakh","Jestha","Asar","Shrawan","Bhadra","Ashwin","Kartik","Mangsir","Poush","Magh","Falgun","Chaitra"},D410))</f>
        <v/>
      </c>
      <c r="G410">
        <f>IF(A410="","",MATCH(A410,BS_Data!$N$2:$N$123,1))</f>
        <v/>
      </c>
      <c r="H410">
        <f>IF(A410="","",A410-INDEX(BS_Data!$N$2:$N$123,G410))</f>
        <v/>
      </c>
    </row>
    <row r="411">
      <c r="A411" s="11" t="n"/>
      <c r="B411">
        <f>IF(A411="","",C411&amp;"-"&amp;TEXT(D411,"00")&amp;"-"&amp;TEXT(E411,"00"))</f>
        <v/>
      </c>
      <c r="C411">
        <f>IF(A411="","",INDEX(BS_Data!$A$2:$A$123,G411))</f>
        <v/>
      </c>
      <c r="D411">
        <f>IF(A411="","",MATCH(H411,INDEX(BS_Data!$O$2:$Z$123,G411,0),1))</f>
        <v/>
      </c>
      <c r="E411">
        <f>IF(A411="","",H411-INDEX(BS_Data!$O$2:$Z$123,G411,D411)+1)</f>
        <v/>
      </c>
      <c r="F411">
        <f>IF(A411="","",INDEX({"Baisakh","Jestha","Asar","Shrawan","Bhadra","Ashwin","Kartik","Mangsir","Poush","Magh","Falgun","Chaitra"},D411))</f>
        <v/>
      </c>
      <c r="G411">
        <f>IF(A411="","",MATCH(A411,BS_Data!$N$2:$N$123,1))</f>
        <v/>
      </c>
      <c r="H411">
        <f>IF(A411="","",A411-INDEX(BS_Data!$N$2:$N$123,G411))</f>
        <v/>
      </c>
    </row>
    <row r="412">
      <c r="A412" s="11" t="n"/>
      <c r="B412">
        <f>IF(A412="","",C412&amp;"-"&amp;TEXT(D412,"00")&amp;"-"&amp;TEXT(E412,"00"))</f>
        <v/>
      </c>
      <c r="C412">
        <f>IF(A412="","",INDEX(BS_Data!$A$2:$A$123,G412))</f>
        <v/>
      </c>
      <c r="D412">
        <f>IF(A412="","",MATCH(H412,INDEX(BS_Data!$O$2:$Z$123,G412,0),1))</f>
        <v/>
      </c>
      <c r="E412">
        <f>IF(A412="","",H412-INDEX(BS_Data!$O$2:$Z$123,G412,D412)+1)</f>
        <v/>
      </c>
      <c r="F412">
        <f>IF(A412="","",INDEX({"Baisakh","Jestha","Asar","Shrawan","Bhadra","Ashwin","Kartik","Mangsir","Poush","Magh","Falgun","Chaitra"},D412))</f>
        <v/>
      </c>
      <c r="G412">
        <f>IF(A412="","",MATCH(A412,BS_Data!$N$2:$N$123,1))</f>
        <v/>
      </c>
      <c r="H412">
        <f>IF(A412="","",A412-INDEX(BS_Data!$N$2:$N$123,G412))</f>
        <v/>
      </c>
    </row>
    <row r="413">
      <c r="A413" s="11" t="n"/>
      <c r="B413">
        <f>IF(A413="","",C413&amp;"-"&amp;TEXT(D413,"00")&amp;"-"&amp;TEXT(E413,"00"))</f>
        <v/>
      </c>
      <c r="C413">
        <f>IF(A413="","",INDEX(BS_Data!$A$2:$A$123,G413))</f>
        <v/>
      </c>
      <c r="D413">
        <f>IF(A413="","",MATCH(H413,INDEX(BS_Data!$O$2:$Z$123,G413,0),1))</f>
        <v/>
      </c>
      <c r="E413">
        <f>IF(A413="","",H413-INDEX(BS_Data!$O$2:$Z$123,G413,D413)+1)</f>
        <v/>
      </c>
      <c r="F413">
        <f>IF(A413="","",INDEX({"Baisakh","Jestha","Asar","Shrawan","Bhadra","Ashwin","Kartik","Mangsir","Poush","Magh","Falgun","Chaitra"},D413))</f>
        <v/>
      </c>
      <c r="G413">
        <f>IF(A413="","",MATCH(A413,BS_Data!$N$2:$N$123,1))</f>
        <v/>
      </c>
      <c r="H413">
        <f>IF(A413="","",A413-INDEX(BS_Data!$N$2:$N$123,G413))</f>
        <v/>
      </c>
    </row>
    <row r="414">
      <c r="A414" s="11" t="n"/>
      <c r="B414">
        <f>IF(A414="","",C414&amp;"-"&amp;TEXT(D414,"00")&amp;"-"&amp;TEXT(E414,"00"))</f>
        <v/>
      </c>
      <c r="C414">
        <f>IF(A414="","",INDEX(BS_Data!$A$2:$A$123,G414))</f>
        <v/>
      </c>
      <c r="D414">
        <f>IF(A414="","",MATCH(H414,INDEX(BS_Data!$O$2:$Z$123,G414,0),1))</f>
        <v/>
      </c>
      <c r="E414">
        <f>IF(A414="","",H414-INDEX(BS_Data!$O$2:$Z$123,G414,D414)+1)</f>
        <v/>
      </c>
      <c r="F414">
        <f>IF(A414="","",INDEX({"Baisakh","Jestha","Asar","Shrawan","Bhadra","Ashwin","Kartik","Mangsir","Poush","Magh","Falgun","Chaitra"},D414))</f>
        <v/>
      </c>
      <c r="G414">
        <f>IF(A414="","",MATCH(A414,BS_Data!$N$2:$N$123,1))</f>
        <v/>
      </c>
      <c r="H414">
        <f>IF(A414="","",A414-INDEX(BS_Data!$N$2:$N$123,G414))</f>
        <v/>
      </c>
    </row>
    <row r="415">
      <c r="A415" s="11" t="n"/>
      <c r="B415">
        <f>IF(A415="","",C415&amp;"-"&amp;TEXT(D415,"00")&amp;"-"&amp;TEXT(E415,"00"))</f>
        <v/>
      </c>
      <c r="C415">
        <f>IF(A415="","",INDEX(BS_Data!$A$2:$A$123,G415))</f>
        <v/>
      </c>
      <c r="D415">
        <f>IF(A415="","",MATCH(H415,INDEX(BS_Data!$O$2:$Z$123,G415,0),1))</f>
        <v/>
      </c>
      <c r="E415">
        <f>IF(A415="","",H415-INDEX(BS_Data!$O$2:$Z$123,G415,D415)+1)</f>
        <v/>
      </c>
      <c r="F415">
        <f>IF(A415="","",INDEX({"Baisakh","Jestha","Asar","Shrawan","Bhadra","Ashwin","Kartik","Mangsir","Poush","Magh","Falgun","Chaitra"},D415))</f>
        <v/>
      </c>
      <c r="G415">
        <f>IF(A415="","",MATCH(A415,BS_Data!$N$2:$N$123,1))</f>
        <v/>
      </c>
      <c r="H415">
        <f>IF(A415="","",A415-INDEX(BS_Data!$N$2:$N$123,G415))</f>
        <v/>
      </c>
    </row>
    <row r="416">
      <c r="A416" s="11" t="n"/>
      <c r="B416">
        <f>IF(A416="","",C416&amp;"-"&amp;TEXT(D416,"00")&amp;"-"&amp;TEXT(E416,"00"))</f>
        <v/>
      </c>
      <c r="C416">
        <f>IF(A416="","",INDEX(BS_Data!$A$2:$A$123,G416))</f>
        <v/>
      </c>
      <c r="D416">
        <f>IF(A416="","",MATCH(H416,INDEX(BS_Data!$O$2:$Z$123,G416,0),1))</f>
        <v/>
      </c>
      <c r="E416">
        <f>IF(A416="","",H416-INDEX(BS_Data!$O$2:$Z$123,G416,D416)+1)</f>
        <v/>
      </c>
      <c r="F416">
        <f>IF(A416="","",INDEX({"Baisakh","Jestha","Asar","Shrawan","Bhadra","Ashwin","Kartik","Mangsir","Poush","Magh","Falgun","Chaitra"},D416))</f>
        <v/>
      </c>
      <c r="G416">
        <f>IF(A416="","",MATCH(A416,BS_Data!$N$2:$N$123,1))</f>
        <v/>
      </c>
      <c r="H416">
        <f>IF(A416="","",A416-INDEX(BS_Data!$N$2:$N$123,G416))</f>
        <v/>
      </c>
    </row>
    <row r="417">
      <c r="A417" s="11" t="n"/>
      <c r="B417">
        <f>IF(A417="","",C417&amp;"-"&amp;TEXT(D417,"00")&amp;"-"&amp;TEXT(E417,"00"))</f>
        <v/>
      </c>
      <c r="C417">
        <f>IF(A417="","",INDEX(BS_Data!$A$2:$A$123,G417))</f>
        <v/>
      </c>
      <c r="D417">
        <f>IF(A417="","",MATCH(H417,INDEX(BS_Data!$O$2:$Z$123,G417,0),1))</f>
        <v/>
      </c>
      <c r="E417">
        <f>IF(A417="","",H417-INDEX(BS_Data!$O$2:$Z$123,G417,D417)+1)</f>
        <v/>
      </c>
      <c r="F417">
        <f>IF(A417="","",INDEX({"Baisakh","Jestha","Asar","Shrawan","Bhadra","Ashwin","Kartik","Mangsir","Poush","Magh","Falgun","Chaitra"},D417))</f>
        <v/>
      </c>
      <c r="G417">
        <f>IF(A417="","",MATCH(A417,BS_Data!$N$2:$N$123,1))</f>
        <v/>
      </c>
      <c r="H417">
        <f>IF(A417="","",A417-INDEX(BS_Data!$N$2:$N$123,G417))</f>
        <v/>
      </c>
    </row>
    <row r="418">
      <c r="A418" s="11" t="n"/>
      <c r="B418">
        <f>IF(A418="","",C418&amp;"-"&amp;TEXT(D418,"00")&amp;"-"&amp;TEXT(E418,"00"))</f>
        <v/>
      </c>
      <c r="C418">
        <f>IF(A418="","",INDEX(BS_Data!$A$2:$A$123,G418))</f>
        <v/>
      </c>
      <c r="D418">
        <f>IF(A418="","",MATCH(H418,INDEX(BS_Data!$O$2:$Z$123,G418,0),1))</f>
        <v/>
      </c>
      <c r="E418">
        <f>IF(A418="","",H418-INDEX(BS_Data!$O$2:$Z$123,G418,D418)+1)</f>
        <v/>
      </c>
      <c r="F418">
        <f>IF(A418="","",INDEX({"Baisakh","Jestha","Asar","Shrawan","Bhadra","Ashwin","Kartik","Mangsir","Poush","Magh","Falgun","Chaitra"},D418))</f>
        <v/>
      </c>
      <c r="G418">
        <f>IF(A418="","",MATCH(A418,BS_Data!$N$2:$N$123,1))</f>
        <v/>
      </c>
      <c r="H418">
        <f>IF(A418="","",A418-INDEX(BS_Data!$N$2:$N$123,G418))</f>
        <v/>
      </c>
    </row>
    <row r="419">
      <c r="A419" s="11" t="n"/>
      <c r="B419">
        <f>IF(A419="","",C419&amp;"-"&amp;TEXT(D419,"00")&amp;"-"&amp;TEXT(E419,"00"))</f>
        <v/>
      </c>
      <c r="C419">
        <f>IF(A419="","",INDEX(BS_Data!$A$2:$A$123,G419))</f>
        <v/>
      </c>
      <c r="D419">
        <f>IF(A419="","",MATCH(H419,INDEX(BS_Data!$O$2:$Z$123,G419,0),1))</f>
        <v/>
      </c>
      <c r="E419">
        <f>IF(A419="","",H419-INDEX(BS_Data!$O$2:$Z$123,G419,D419)+1)</f>
        <v/>
      </c>
      <c r="F419">
        <f>IF(A419="","",INDEX({"Baisakh","Jestha","Asar","Shrawan","Bhadra","Ashwin","Kartik","Mangsir","Poush","Magh","Falgun","Chaitra"},D419))</f>
        <v/>
      </c>
      <c r="G419">
        <f>IF(A419="","",MATCH(A419,BS_Data!$N$2:$N$123,1))</f>
        <v/>
      </c>
      <c r="H419">
        <f>IF(A419="","",A419-INDEX(BS_Data!$N$2:$N$123,G419))</f>
        <v/>
      </c>
    </row>
    <row r="420">
      <c r="A420" s="11" t="n"/>
      <c r="B420">
        <f>IF(A420="","",C420&amp;"-"&amp;TEXT(D420,"00")&amp;"-"&amp;TEXT(E420,"00"))</f>
        <v/>
      </c>
      <c r="C420">
        <f>IF(A420="","",INDEX(BS_Data!$A$2:$A$123,G420))</f>
        <v/>
      </c>
      <c r="D420">
        <f>IF(A420="","",MATCH(H420,INDEX(BS_Data!$O$2:$Z$123,G420,0),1))</f>
        <v/>
      </c>
      <c r="E420">
        <f>IF(A420="","",H420-INDEX(BS_Data!$O$2:$Z$123,G420,D420)+1)</f>
        <v/>
      </c>
      <c r="F420">
        <f>IF(A420="","",INDEX({"Baisakh","Jestha","Asar","Shrawan","Bhadra","Ashwin","Kartik","Mangsir","Poush","Magh","Falgun","Chaitra"},D420))</f>
        <v/>
      </c>
      <c r="G420">
        <f>IF(A420="","",MATCH(A420,BS_Data!$N$2:$N$123,1))</f>
        <v/>
      </c>
      <c r="H420">
        <f>IF(A420="","",A420-INDEX(BS_Data!$N$2:$N$123,G420))</f>
        <v/>
      </c>
    </row>
    <row r="421">
      <c r="A421" s="11" t="n"/>
      <c r="B421">
        <f>IF(A421="","",C421&amp;"-"&amp;TEXT(D421,"00")&amp;"-"&amp;TEXT(E421,"00"))</f>
        <v/>
      </c>
      <c r="C421">
        <f>IF(A421="","",INDEX(BS_Data!$A$2:$A$123,G421))</f>
        <v/>
      </c>
      <c r="D421">
        <f>IF(A421="","",MATCH(H421,INDEX(BS_Data!$O$2:$Z$123,G421,0),1))</f>
        <v/>
      </c>
      <c r="E421">
        <f>IF(A421="","",H421-INDEX(BS_Data!$O$2:$Z$123,G421,D421)+1)</f>
        <v/>
      </c>
      <c r="F421">
        <f>IF(A421="","",INDEX({"Baisakh","Jestha","Asar","Shrawan","Bhadra","Ashwin","Kartik","Mangsir","Poush","Magh","Falgun","Chaitra"},D421))</f>
        <v/>
      </c>
      <c r="G421">
        <f>IF(A421="","",MATCH(A421,BS_Data!$N$2:$N$123,1))</f>
        <v/>
      </c>
      <c r="H421">
        <f>IF(A421="","",A421-INDEX(BS_Data!$N$2:$N$123,G421))</f>
        <v/>
      </c>
    </row>
    <row r="422">
      <c r="A422" s="11" t="n"/>
      <c r="B422">
        <f>IF(A422="","",C422&amp;"-"&amp;TEXT(D422,"00")&amp;"-"&amp;TEXT(E422,"00"))</f>
        <v/>
      </c>
      <c r="C422">
        <f>IF(A422="","",INDEX(BS_Data!$A$2:$A$123,G422))</f>
        <v/>
      </c>
      <c r="D422">
        <f>IF(A422="","",MATCH(H422,INDEX(BS_Data!$O$2:$Z$123,G422,0),1))</f>
        <v/>
      </c>
      <c r="E422">
        <f>IF(A422="","",H422-INDEX(BS_Data!$O$2:$Z$123,G422,D422)+1)</f>
        <v/>
      </c>
      <c r="F422">
        <f>IF(A422="","",INDEX({"Baisakh","Jestha","Asar","Shrawan","Bhadra","Ashwin","Kartik","Mangsir","Poush","Magh","Falgun","Chaitra"},D422))</f>
        <v/>
      </c>
      <c r="G422">
        <f>IF(A422="","",MATCH(A422,BS_Data!$N$2:$N$123,1))</f>
        <v/>
      </c>
      <c r="H422">
        <f>IF(A422="","",A422-INDEX(BS_Data!$N$2:$N$123,G422))</f>
        <v/>
      </c>
    </row>
    <row r="423">
      <c r="A423" s="11" t="n"/>
      <c r="B423">
        <f>IF(A423="","",C423&amp;"-"&amp;TEXT(D423,"00")&amp;"-"&amp;TEXT(E423,"00"))</f>
        <v/>
      </c>
      <c r="C423">
        <f>IF(A423="","",INDEX(BS_Data!$A$2:$A$123,G423))</f>
        <v/>
      </c>
      <c r="D423">
        <f>IF(A423="","",MATCH(H423,INDEX(BS_Data!$O$2:$Z$123,G423,0),1))</f>
        <v/>
      </c>
      <c r="E423">
        <f>IF(A423="","",H423-INDEX(BS_Data!$O$2:$Z$123,G423,D423)+1)</f>
        <v/>
      </c>
      <c r="F423">
        <f>IF(A423="","",INDEX({"Baisakh","Jestha","Asar","Shrawan","Bhadra","Ashwin","Kartik","Mangsir","Poush","Magh","Falgun","Chaitra"},D423))</f>
        <v/>
      </c>
      <c r="G423">
        <f>IF(A423="","",MATCH(A423,BS_Data!$N$2:$N$123,1))</f>
        <v/>
      </c>
      <c r="H423">
        <f>IF(A423="","",A423-INDEX(BS_Data!$N$2:$N$123,G423))</f>
        <v/>
      </c>
    </row>
    <row r="424">
      <c r="A424" s="11" t="n"/>
      <c r="B424">
        <f>IF(A424="","",C424&amp;"-"&amp;TEXT(D424,"00")&amp;"-"&amp;TEXT(E424,"00"))</f>
        <v/>
      </c>
      <c r="C424">
        <f>IF(A424="","",INDEX(BS_Data!$A$2:$A$123,G424))</f>
        <v/>
      </c>
      <c r="D424">
        <f>IF(A424="","",MATCH(H424,INDEX(BS_Data!$O$2:$Z$123,G424,0),1))</f>
        <v/>
      </c>
      <c r="E424">
        <f>IF(A424="","",H424-INDEX(BS_Data!$O$2:$Z$123,G424,D424)+1)</f>
        <v/>
      </c>
      <c r="F424">
        <f>IF(A424="","",INDEX({"Baisakh","Jestha","Asar","Shrawan","Bhadra","Ashwin","Kartik","Mangsir","Poush","Magh","Falgun","Chaitra"},D424))</f>
        <v/>
      </c>
      <c r="G424">
        <f>IF(A424="","",MATCH(A424,BS_Data!$N$2:$N$123,1))</f>
        <v/>
      </c>
      <c r="H424">
        <f>IF(A424="","",A424-INDEX(BS_Data!$N$2:$N$123,G424))</f>
        <v/>
      </c>
    </row>
    <row r="425">
      <c r="A425" s="11" t="n"/>
      <c r="B425">
        <f>IF(A425="","",C425&amp;"-"&amp;TEXT(D425,"00")&amp;"-"&amp;TEXT(E425,"00"))</f>
        <v/>
      </c>
      <c r="C425">
        <f>IF(A425="","",INDEX(BS_Data!$A$2:$A$123,G425))</f>
        <v/>
      </c>
      <c r="D425">
        <f>IF(A425="","",MATCH(H425,INDEX(BS_Data!$O$2:$Z$123,G425,0),1))</f>
        <v/>
      </c>
      <c r="E425">
        <f>IF(A425="","",H425-INDEX(BS_Data!$O$2:$Z$123,G425,D425)+1)</f>
        <v/>
      </c>
      <c r="F425">
        <f>IF(A425="","",INDEX({"Baisakh","Jestha","Asar","Shrawan","Bhadra","Ashwin","Kartik","Mangsir","Poush","Magh","Falgun","Chaitra"},D425))</f>
        <v/>
      </c>
      <c r="G425">
        <f>IF(A425="","",MATCH(A425,BS_Data!$N$2:$N$123,1))</f>
        <v/>
      </c>
      <c r="H425">
        <f>IF(A425="","",A425-INDEX(BS_Data!$N$2:$N$123,G425))</f>
        <v/>
      </c>
    </row>
    <row r="426">
      <c r="A426" s="11" t="n"/>
      <c r="B426">
        <f>IF(A426="","",C426&amp;"-"&amp;TEXT(D426,"00")&amp;"-"&amp;TEXT(E426,"00"))</f>
        <v/>
      </c>
      <c r="C426">
        <f>IF(A426="","",INDEX(BS_Data!$A$2:$A$123,G426))</f>
        <v/>
      </c>
      <c r="D426">
        <f>IF(A426="","",MATCH(H426,INDEX(BS_Data!$O$2:$Z$123,G426,0),1))</f>
        <v/>
      </c>
      <c r="E426">
        <f>IF(A426="","",H426-INDEX(BS_Data!$O$2:$Z$123,G426,D426)+1)</f>
        <v/>
      </c>
      <c r="F426">
        <f>IF(A426="","",INDEX({"Baisakh","Jestha","Asar","Shrawan","Bhadra","Ashwin","Kartik","Mangsir","Poush","Magh","Falgun","Chaitra"},D426))</f>
        <v/>
      </c>
      <c r="G426">
        <f>IF(A426="","",MATCH(A426,BS_Data!$N$2:$N$123,1))</f>
        <v/>
      </c>
      <c r="H426">
        <f>IF(A426="","",A426-INDEX(BS_Data!$N$2:$N$123,G426))</f>
        <v/>
      </c>
    </row>
    <row r="427">
      <c r="A427" s="11" t="n"/>
      <c r="B427">
        <f>IF(A427="","",C427&amp;"-"&amp;TEXT(D427,"00")&amp;"-"&amp;TEXT(E427,"00"))</f>
        <v/>
      </c>
      <c r="C427">
        <f>IF(A427="","",INDEX(BS_Data!$A$2:$A$123,G427))</f>
        <v/>
      </c>
      <c r="D427">
        <f>IF(A427="","",MATCH(H427,INDEX(BS_Data!$O$2:$Z$123,G427,0),1))</f>
        <v/>
      </c>
      <c r="E427">
        <f>IF(A427="","",H427-INDEX(BS_Data!$O$2:$Z$123,G427,D427)+1)</f>
        <v/>
      </c>
      <c r="F427">
        <f>IF(A427="","",INDEX({"Baisakh","Jestha","Asar","Shrawan","Bhadra","Ashwin","Kartik","Mangsir","Poush","Magh","Falgun","Chaitra"},D427))</f>
        <v/>
      </c>
      <c r="G427">
        <f>IF(A427="","",MATCH(A427,BS_Data!$N$2:$N$123,1))</f>
        <v/>
      </c>
      <c r="H427">
        <f>IF(A427="","",A427-INDEX(BS_Data!$N$2:$N$123,G427))</f>
        <v/>
      </c>
    </row>
    <row r="428">
      <c r="A428" s="11" t="n"/>
      <c r="B428">
        <f>IF(A428="","",C428&amp;"-"&amp;TEXT(D428,"00")&amp;"-"&amp;TEXT(E428,"00"))</f>
        <v/>
      </c>
      <c r="C428">
        <f>IF(A428="","",INDEX(BS_Data!$A$2:$A$123,G428))</f>
        <v/>
      </c>
      <c r="D428">
        <f>IF(A428="","",MATCH(H428,INDEX(BS_Data!$O$2:$Z$123,G428,0),1))</f>
        <v/>
      </c>
      <c r="E428">
        <f>IF(A428="","",H428-INDEX(BS_Data!$O$2:$Z$123,G428,D428)+1)</f>
        <v/>
      </c>
      <c r="F428">
        <f>IF(A428="","",INDEX({"Baisakh","Jestha","Asar","Shrawan","Bhadra","Ashwin","Kartik","Mangsir","Poush","Magh","Falgun","Chaitra"},D428))</f>
        <v/>
      </c>
      <c r="G428">
        <f>IF(A428="","",MATCH(A428,BS_Data!$N$2:$N$123,1))</f>
        <v/>
      </c>
      <c r="H428">
        <f>IF(A428="","",A428-INDEX(BS_Data!$N$2:$N$123,G428))</f>
        <v/>
      </c>
    </row>
    <row r="429">
      <c r="A429" s="11" t="n"/>
      <c r="B429">
        <f>IF(A429="","",C429&amp;"-"&amp;TEXT(D429,"00")&amp;"-"&amp;TEXT(E429,"00"))</f>
        <v/>
      </c>
      <c r="C429">
        <f>IF(A429="","",INDEX(BS_Data!$A$2:$A$123,G429))</f>
        <v/>
      </c>
      <c r="D429">
        <f>IF(A429="","",MATCH(H429,INDEX(BS_Data!$O$2:$Z$123,G429,0),1))</f>
        <v/>
      </c>
      <c r="E429">
        <f>IF(A429="","",H429-INDEX(BS_Data!$O$2:$Z$123,G429,D429)+1)</f>
        <v/>
      </c>
      <c r="F429">
        <f>IF(A429="","",INDEX({"Baisakh","Jestha","Asar","Shrawan","Bhadra","Ashwin","Kartik","Mangsir","Poush","Magh","Falgun","Chaitra"},D429))</f>
        <v/>
      </c>
      <c r="G429">
        <f>IF(A429="","",MATCH(A429,BS_Data!$N$2:$N$123,1))</f>
        <v/>
      </c>
      <c r="H429">
        <f>IF(A429="","",A429-INDEX(BS_Data!$N$2:$N$123,G429))</f>
        <v/>
      </c>
    </row>
    <row r="430">
      <c r="A430" s="11" t="n"/>
      <c r="B430">
        <f>IF(A430="","",C430&amp;"-"&amp;TEXT(D430,"00")&amp;"-"&amp;TEXT(E430,"00"))</f>
        <v/>
      </c>
      <c r="C430">
        <f>IF(A430="","",INDEX(BS_Data!$A$2:$A$123,G430))</f>
        <v/>
      </c>
      <c r="D430">
        <f>IF(A430="","",MATCH(H430,INDEX(BS_Data!$O$2:$Z$123,G430,0),1))</f>
        <v/>
      </c>
      <c r="E430">
        <f>IF(A430="","",H430-INDEX(BS_Data!$O$2:$Z$123,G430,D430)+1)</f>
        <v/>
      </c>
      <c r="F430">
        <f>IF(A430="","",INDEX({"Baisakh","Jestha","Asar","Shrawan","Bhadra","Ashwin","Kartik","Mangsir","Poush","Magh","Falgun","Chaitra"},D430))</f>
        <v/>
      </c>
      <c r="G430">
        <f>IF(A430="","",MATCH(A430,BS_Data!$N$2:$N$123,1))</f>
        <v/>
      </c>
      <c r="H430">
        <f>IF(A430="","",A430-INDEX(BS_Data!$N$2:$N$123,G430))</f>
        <v/>
      </c>
    </row>
    <row r="431">
      <c r="A431" s="11" t="n"/>
      <c r="B431">
        <f>IF(A431="","",C431&amp;"-"&amp;TEXT(D431,"00")&amp;"-"&amp;TEXT(E431,"00"))</f>
        <v/>
      </c>
      <c r="C431">
        <f>IF(A431="","",INDEX(BS_Data!$A$2:$A$123,G431))</f>
        <v/>
      </c>
      <c r="D431">
        <f>IF(A431="","",MATCH(H431,INDEX(BS_Data!$O$2:$Z$123,G431,0),1))</f>
        <v/>
      </c>
      <c r="E431">
        <f>IF(A431="","",H431-INDEX(BS_Data!$O$2:$Z$123,G431,D431)+1)</f>
        <v/>
      </c>
      <c r="F431">
        <f>IF(A431="","",INDEX({"Baisakh","Jestha","Asar","Shrawan","Bhadra","Ashwin","Kartik","Mangsir","Poush","Magh","Falgun","Chaitra"},D431))</f>
        <v/>
      </c>
      <c r="G431">
        <f>IF(A431="","",MATCH(A431,BS_Data!$N$2:$N$123,1))</f>
        <v/>
      </c>
      <c r="H431">
        <f>IF(A431="","",A431-INDEX(BS_Data!$N$2:$N$123,G431))</f>
        <v/>
      </c>
    </row>
    <row r="432">
      <c r="A432" s="11" t="n"/>
      <c r="B432">
        <f>IF(A432="","",C432&amp;"-"&amp;TEXT(D432,"00")&amp;"-"&amp;TEXT(E432,"00"))</f>
        <v/>
      </c>
      <c r="C432">
        <f>IF(A432="","",INDEX(BS_Data!$A$2:$A$123,G432))</f>
        <v/>
      </c>
      <c r="D432">
        <f>IF(A432="","",MATCH(H432,INDEX(BS_Data!$O$2:$Z$123,G432,0),1))</f>
        <v/>
      </c>
      <c r="E432">
        <f>IF(A432="","",H432-INDEX(BS_Data!$O$2:$Z$123,G432,D432)+1)</f>
        <v/>
      </c>
      <c r="F432">
        <f>IF(A432="","",INDEX({"Baisakh","Jestha","Asar","Shrawan","Bhadra","Ashwin","Kartik","Mangsir","Poush","Magh","Falgun","Chaitra"},D432))</f>
        <v/>
      </c>
      <c r="G432">
        <f>IF(A432="","",MATCH(A432,BS_Data!$N$2:$N$123,1))</f>
        <v/>
      </c>
      <c r="H432">
        <f>IF(A432="","",A432-INDEX(BS_Data!$N$2:$N$123,G432))</f>
        <v/>
      </c>
    </row>
    <row r="433">
      <c r="A433" s="11" t="n"/>
      <c r="B433">
        <f>IF(A433="","",C433&amp;"-"&amp;TEXT(D433,"00")&amp;"-"&amp;TEXT(E433,"00"))</f>
        <v/>
      </c>
      <c r="C433">
        <f>IF(A433="","",INDEX(BS_Data!$A$2:$A$123,G433))</f>
        <v/>
      </c>
      <c r="D433">
        <f>IF(A433="","",MATCH(H433,INDEX(BS_Data!$O$2:$Z$123,G433,0),1))</f>
        <v/>
      </c>
      <c r="E433">
        <f>IF(A433="","",H433-INDEX(BS_Data!$O$2:$Z$123,G433,D433)+1)</f>
        <v/>
      </c>
      <c r="F433">
        <f>IF(A433="","",INDEX({"Baisakh","Jestha","Asar","Shrawan","Bhadra","Ashwin","Kartik","Mangsir","Poush","Magh","Falgun","Chaitra"},D433))</f>
        <v/>
      </c>
      <c r="G433">
        <f>IF(A433="","",MATCH(A433,BS_Data!$N$2:$N$123,1))</f>
        <v/>
      </c>
      <c r="H433">
        <f>IF(A433="","",A433-INDEX(BS_Data!$N$2:$N$123,G433))</f>
        <v/>
      </c>
    </row>
    <row r="434">
      <c r="A434" s="11" t="n"/>
      <c r="B434">
        <f>IF(A434="","",C434&amp;"-"&amp;TEXT(D434,"00")&amp;"-"&amp;TEXT(E434,"00"))</f>
        <v/>
      </c>
      <c r="C434">
        <f>IF(A434="","",INDEX(BS_Data!$A$2:$A$123,G434))</f>
        <v/>
      </c>
      <c r="D434">
        <f>IF(A434="","",MATCH(H434,INDEX(BS_Data!$O$2:$Z$123,G434,0),1))</f>
        <v/>
      </c>
      <c r="E434">
        <f>IF(A434="","",H434-INDEX(BS_Data!$O$2:$Z$123,G434,D434)+1)</f>
        <v/>
      </c>
      <c r="F434">
        <f>IF(A434="","",INDEX({"Baisakh","Jestha","Asar","Shrawan","Bhadra","Ashwin","Kartik","Mangsir","Poush","Magh","Falgun","Chaitra"},D434))</f>
        <v/>
      </c>
      <c r="G434">
        <f>IF(A434="","",MATCH(A434,BS_Data!$N$2:$N$123,1))</f>
        <v/>
      </c>
      <c r="H434">
        <f>IF(A434="","",A434-INDEX(BS_Data!$N$2:$N$123,G434))</f>
        <v/>
      </c>
    </row>
    <row r="435">
      <c r="A435" s="11" t="n"/>
      <c r="B435">
        <f>IF(A435="","",C435&amp;"-"&amp;TEXT(D435,"00")&amp;"-"&amp;TEXT(E435,"00"))</f>
        <v/>
      </c>
      <c r="C435">
        <f>IF(A435="","",INDEX(BS_Data!$A$2:$A$123,G435))</f>
        <v/>
      </c>
      <c r="D435">
        <f>IF(A435="","",MATCH(H435,INDEX(BS_Data!$O$2:$Z$123,G435,0),1))</f>
        <v/>
      </c>
      <c r="E435">
        <f>IF(A435="","",H435-INDEX(BS_Data!$O$2:$Z$123,G435,D435)+1)</f>
        <v/>
      </c>
      <c r="F435">
        <f>IF(A435="","",INDEX({"Baisakh","Jestha","Asar","Shrawan","Bhadra","Ashwin","Kartik","Mangsir","Poush","Magh","Falgun","Chaitra"},D435))</f>
        <v/>
      </c>
      <c r="G435">
        <f>IF(A435="","",MATCH(A435,BS_Data!$N$2:$N$123,1))</f>
        <v/>
      </c>
      <c r="H435">
        <f>IF(A435="","",A435-INDEX(BS_Data!$N$2:$N$123,G435))</f>
        <v/>
      </c>
    </row>
    <row r="436">
      <c r="A436" s="11" t="n"/>
      <c r="B436">
        <f>IF(A436="","",C436&amp;"-"&amp;TEXT(D436,"00")&amp;"-"&amp;TEXT(E436,"00"))</f>
        <v/>
      </c>
      <c r="C436">
        <f>IF(A436="","",INDEX(BS_Data!$A$2:$A$123,G436))</f>
        <v/>
      </c>
      <c r="D436">
        <f>IF(A436="","",MATCH(H436,INDEX(BS_Data!$O$2:$Z$123,G436,0),1))</f>
        <v/>
      </c>
      <c r="E436">
        <f>IF(A436="","",H436-INDEX(BS_Data!$O$2:$Z$123,G436,D436)+1)</f>
        <v/>
      </c>
      <c r="F436">
        <f>IF(A436="","",INDEX({"Baisakh","Jestha","Asar","Shrawan","Bhadra","Ashwin","Kartik","Mangsir","Poush","Magh","Falgun","Chaitra"},D436))</f>
        <v/>
      </c>
      <c r="G436">
        <f>IF(A436="","",MATCH(A436,BS_Data!$N$2:$N$123,1))</f>
        <v/>
      </c>
      <c r="H436">
        <f>IF(A436="","",A436-INDEX(BS_Data!$N$2:$N$123,G436))</f>
        <v/>
      </c>
    </row>
    <row r="437">
      <c r="A437" s="11" t="n"/>
      <c r="B437">
        <f>IF(A437="","",C437&amp;"-"&amp;TEXT(D437,"00")&amp;"-"&amp;TEXT(E437,"00"))</f>
        <v/>
      </c>
      <c r="C437">
        <f>IF(A437="","",INDEX(BS_Data!$A$2:$A$123,G437))</f>
        <v/>
      </c>
      <c r="D437">
        <f>IF(A437="","",MATCH(H437,INDEX(BS_Data!$O$2:$Z$123,G437,0),1))</f>
        <v/>
      </c>
      <c r="E437">
        <f>IF(A437="","",H437-INDEX(BS_Data!$O$2:$Z$123,G437,D437)+1)</f>
        <v/>
      </c>
      <c r="F437">
        <f>IF(A437="","",INDEX({"Baisakh","Jestha","Asar","Shrawan","Bhadra","Ashwin","Kartik","Mangsir","Poush","Magh","Falgun","Chaitra"},D437))</f>
        <v/>
      </c>
      <c r="G437">
        <f>IF(A437="","",MATCH(A437,BS_Data!$N$2:$N$123,1))</f>
        <v/>
      </c>
      <c r="H437">
        <f>IF(A437="","",A437-INDEX(BS_Data!$N$2:$N$123,G437))</f>
        <v/>
      </c>
    </row>
    <row r="438">
      <c r="A438" s="11" t="n"/>
      <c r="B438">
        <f>IF(A438="","",C438&amp;"-"&amp;TEXT(D438,"00")&amp;"-"&amp;TEXT(E438,"00"))</f>
        <v/>
      </c>
      <c r="C438">
        <f>IF(A438="","",INDEX(BS_Data!$A$2:$A$123,G438))</f>
        <v/>
      </c>
      <c r="D438">
        <f>IF(A438="","",MATCH(H438,INDEX(BS_Data!$O$2:$Z$123,G438,0),1))</f>
        <v/>
      </c>
      <c r="E438">
        <f>IF(A438="","",H438-INDEX(BS_Data!$O$2:$Z$123,G438,D438)+1)</f>
        <v/>
      </c>
      <c r="F438">
        <f>IF(A438="","",INDEX({"Baisakh","Jestha","Asar","Shrawan","Bhadra","Ashwin","Kartik","Mangsir","Poush","Magh","Falgun","Chaitra"},D438))</f>
        <v/>
      </c>
      <c r="G438">
        <f>IF(A438="","",MATCH(A438,BS_Data!$N$2:$N$123,1))</f>
        <v/>
      </c>
      <c r="H438">
        <f>IF(A438="","",A438-INDEX(BS_Data!$N$2:$N$123,G438))</f>
        <v/>
      </c>
    </row>
    <row r="439">
      <c r="A439" s="11" t="n"/>
      <c r="B439">
        <f>IF(A439="","",C439&amp;"-"&amp;TEXT(D439,"00")&amp;"-"&amp;TEXT(E439,"00"))</f>
        <v/>
      </c>
      <c r="C439">
        <f>IF(A439="","",INDEX(BS_Data!$A$2:$A$123,G439))</f>
        <v/>
      </c>
      <c r="D439">
        <f>IF(A439="","",MATCH(H439,INDEX(BS_Data!$O$2:$Z$123,G439,0),1))</f>
        <v/>
      </c>
      <c r="E439">
        <f>IF(A439="","",H439-INDEX(BS_Data!$O$2:$Z$123,G439,D439)+1)</f>
        <v/>
      </c>
      <c r="F439">
        <f>IF(A439="","",INDEX({"Baisakh","Jestha","Asar","Shrawan","Bhadra","Ashwin","Kartik","Mangsir","Poush","Magh","Falgun","Chaitra"},D439))</f>
        <v/>
      </c>
      <c r="G439">
        <f>IF(A439="","",MATCH(A439,BS_Data!$N$2:$N$123,1))</f>
        <v/>
      </c>
      <c r="H439">
        <f>IF(A439="","",A439-INDEX(BS_Data!$N$2:$N$123,G439))</f>
        <v/>
      </c>
    </row>
    <row r="440">
      <c r="A440" s="11" t="n"/>
      <c r="B440">
        <f>IF(A440="","",C440&amp;"-"&amp;TEXT(D440,"00")&amp;"-"&amp;TEXT(E440,"00"))</f>
        <v/>
      </c>
      <c r="C440">
        <f>IF(A440="","",INDEX(BS_Data!$A$2:$A$123,G440))</f>
        <v/>
      </c>
      <c r="D440">
        <f>IF(A440="","",MATCH(H440,INDEX(BS_Data!$O$2:$Z$123,G440,0),1))</f>
        <v/>
      </c>
      <c r="E440">
        <f>IF(A440="","",H440-INDEX(BS_Data!$O$2:$Z$123,G440,D440)+1)</f>
        <v/>
      </c>
      <c r="F440">
        <f>IF(A440="","",INDEX({"Baisakh","Jestha","Asar","Shrawan","Bhadra","Ashwin","Kartik","Mangsir","Poush","Magh","Falgun","Chaitra"},D440))</f>
        <v/>
      </c>
      <c r="G440">
        <f>IF(A440="","",MATCH(A440,BS_Data!$N$2:$N$123,1))</f>
        <v/>
      </c>
      <c r="H440">
        <f>IF(A440="","",A440-INDEX(BS_Data!$N$2:$N$123,G440))</f>
        <v/>
      </c>
    </row>
    <row r="441">
      <c r="A441" s="11" t="n"/>
      <c r="B441">
        <f>IF(A441="","",C441&amp;"-"&amp;TEXT(D441,"00")&amp;"-"&amp;TEXT(E441,"00"))</f>
        <v/>
      </c>
      <c r="C441">
        <f>IF(A441="","",INDEX(BS_Data!$A$2:$A$123,G441))</f>
        <v/>
      </c>
      <c r="D441">
        <f>IF(A441="","",MATCH(H441,INDEX(BS_Data!$O$2:$Z$123,G441,0),1))</f>
        <v/>
      </c>
      <c r="E441">
        <f>IF(A441="","",H441-INDEX(BS_Data!$O$2:$Z$123,G441,D441)+1)</f>
        <v/>
      </c>
      <c r="F441">
        <f>IF(A441="","",INDEX({"Baisakh","Jestha","Asar","Shrawan","Bhadra","Ashwin","Kartik","Mangsir","Poush","Magh","Falgun","Chaitra"},D441))</f>
        <v/>
      </c>
      <c r="G441">
        <f>IF(A441="","",MATCH(A441,BS_Data!$N$2:$N$123,1))</f>
        <v/>
      </c>
      <c r="H441">
        <f>IF(A441="","",A441-INDEX(BS_Data!$N$2:$N$123,G441))</f>
        <v/>
      </c>
    </row>
    <row r="442">
      <c r="A442" s="11" t="n"/>
      <c r="B442">
        <f>IF(A442="","",C442&amp;"-"&amp;TEXT(D442,"00")&amp;"-"&amp;TEXT(E442,"00"))</f>
        <v/>
      </c>
      <c r="C442">
        <f>IF(A442="","",INDEX(BS_Data!$A$2:$A$123,G442))</f>
        <v/>
      </c>
      <c r="D442">
        <f>IF(A442="","",MATCH(H442,INDEX(BS_Data!$O$2:$Z$123,G442,0),1))</f>
        <v/>
      </c>
      <c r="E442">
        <f>IF(A442="","",H442-INDEX(BS_Data!$O$2:$Z$123,G442,D442)+1)</f>
        <v/>
      </c>
      <c r="F442">
        <f>IF(A442="","",INDEX({"Baisakh","Jestha","Asar","Shrawan","Bhadra","Ashwin","Kartik","Mangsir","Poush","Magh","Falgun","Chaitra"},D442))</f>
        <v/>
      </c>
      <c r="G442">
        <f>IF(A442="","",MATCH(A442,BS_Data!$N$2:$N$123,1))</f>
        <v/>
      </c>
      <c r="H442">
        <f>IF(A442="","",A442-INDEX(BS_Data!$N$2:$N$123,G442))</f>
        <v/>
      </c>
    </row>
    <row r="443">
      <c r="A443" s="11" t="n"/>
      <c r="B443">
        <f>IF(A443="","",C443&amp;"-"&amp;TEXT(D443,"00")&amp;"-"&amp;TEXT(E443,"00"))</f>
        <v/>
      </c>
      <c r="C443">
        <f>IF(A443="","",INDEX(BS_Data!$A$2:$A$123,G443))</f>
        <v/>
      </c>
      <c r="D443">
        <f>IF(A443="","",MATCH(H443,INDEX(BS_Data!$O$2:$Z$123,G443,0),1))</f>
        <v/>
      </c>
      <c r="E443">
        <f>IF(A443="","",H443-INDEX(BS_Data!$O$2:$Z$123,G443,D443)+1)</f>
        <v/>
      </c>
      <c r="F443">
        <f>IF(A443="","",INDEX({"Baisakh","Jestha","Asar","Shrawan","Bhadra","Ashwin","Kartik","Mangsir","Poush","Magh","Falgun","Chaitra"},D443))</f>
        <v/>
      </c>
      <c r="G443">
        <f>IF(A443="","",MATCH(A443,BS_Data!$N$2:$N$123,1))</f>
        <v/>
      </c>
      <c r="H443">
        <f>IF(A443="","",A443-INDEX(BS_Data!$N$2:$N$123,G443))</f>
        <v/>
      </c>
    </row>
    <row r="444">
      <c r="A444" s="11" t="n"/>
      <c r="B444">
        <f>IF(A444="","",C444&amp;"-"&amp;TEXT(D444,"00")&amp;"-"&amp;TEXT(E444,"00"))</f>
        <v/>
      </c>
      <c r="C444">
        <f>IF(A444="","",INDEX(BS_Data!$A$2:$A$123,G444))</f>
        <v/>
      </c>
      <c r="D444">
        <f>IF(A444="","",MATCH(H444,INDEX(BS_Data!$O$2:$Z$123,G444,0),1))</f>
        <v/>
      </c>
      <c r="E444">
        <f>IF(A444="","",H444-INDEX(BS_Data!$O$2:$Z$123,G444,D444)+1)</f>
        <v/>
      </c>
      <c r="F444">
        <f>IF(A444="","",INDEX({"Baisakh","Jestha","Asar","Shrawan","Bhadra","Ashwin","Kartik","Mangsir","Poush","Magh","Falgun","Chaitra"},D444))</f>
        <v/>
      </c>
      <c r="G444">
        <f>IF(A444="","",MATCH(A444,BS_Data!$N$2:$N$123,1))</f>
        <v/>
      </c>
      <c r="H444">
        <f>IF(A444="","",A444-INDEX(BS_Data!$N$2:$N$123,G444))</f>
        <v/>
      </c>
    </row>
    <row r="445">
      <c r="A445" s="11" t="n"/>
      <c r="B445">
        <f>IF(A445="","",C445&amp;"-"&amp;TEXT(D445,"00")&amp;"-"&amp;TEXT(E445,"00"))</f>
        <v/>
      </c>
      <c r="C445">
        <f>IF(A445="","",INDEX(BS_Data!$A$2:$A$123,G445))</f>
        <v/>
      </c>
      <c r="D445">
        <f>IF(A445="","",MATCH(H445,INDEX(BS_Data!$O$2:$Z$123,G445,0),1))</f>
        <v/>
      </c>
      <c r="E445">
        <f>IF(A445="","",H445-INDEX(BS_Data!$O$2:$Z$123,G445,D445)+1)</f>
        <v/>
      </c>
      <c r="F445">
        <f>IF(A445="","",INDEX({"Baisakh","Jestha","Asar","Shrawan","Bhadra","Ashwin","Kartik","Mangsir","Poush","Magh","Falgun","Chaitra"},D445))</f>
        <v/>
      </c>
      <c r="G445">
        <f>IF(A445="","",MATCH(A445,BS_Data!$N$2:$N$123,1))</f>
        <v/>
      </c>
      <c r="H445">
        <f>IF(A445="","",A445-INDEX(BS_Data!$N$2:$N$123,G445))</f>
        <v/>
      </c>
    </row>
    <row r="446">
      <c r="A446" s="11" t="n"/>
      <c r="B446">
        <f>IF(A446="","",C446&amp;"-"&amp;TEXT(D446,"00")&amp;"-"&amp;TEXT(E446,"00"))</f>
        <v/>
      </c>
      <c r="C446">
        <f>IF(A446="","",INDEX(BS_Data!$A$2:$A$123,G446))</f>
        <v/>
      </c>
      <c r="D446">
        <f>IF(A446="","",MATCH(H446,INDEX(BS_Data!$O$2:$Z$123,G446,0),1))</f>
        <v/>
      </c>
      <c r="E446">
        <f>IF(A446="","",H446-INDEX(BS_Data!$O$2:$Z$123,G446,D446)+1)</f>
        <v/>
      </c>
      <c r="F446">
        <f>IF(A446="","",INDEX({"Baisakh","Jestha","Asar","Shrawan","Bhadra","Ashwin","Kartik","Mangsir","Poush","Magh","Falgun","Chaitra"},D446))</f>
        <v/>
      </c>
      <c r="G446">
        <f>IF(A446="","",MATCH(A446,BS_Data!$N$2:$N$123,1))</f>
        <v/>
      </c>
      <c r="H446">
        <f>IF(A446="","",A446-INDEX(BS_Data!$N$2:$N$123,G446))</f>
        <v/>
      </c>
    </row>
    <row r="447">
      <c r="A447" s="11" t="n"/>
      <c r="B447">
        <f>IF(A447="","",C447&amp;"-"&amp;TEXT(D447,"00")&amp;"-"&amp;TEXT(E447,"00"))</f>
        <v/>
      </c>
      <c r="C447">
        <f>IF(A447="","",INDEX(BS_Data!$A$2:$A$123,G447))</f>
        <v/>
      </c>
      <c r="D447">
        <f>IF(A447="","",MATCH(H447,INDEX(BS_Data!$O$2:$Z$123,G447,0),1))</f>
        <v/>
      </c>
      <c r="E447">
        <f>IF(A447="","",H447-INDEX(BS_Data!$O$2:$Z$123,G447,D447)+1)</f>
        <v/>
      </c>
      <c r="F447">
        <f>IF(A447="","",INDEX({"Baisakh","Jestha","Asar","Shrawan","Bhadra","Ashwin","Kartik","Mangsir","Poush","Magh","Falgun","Chaitra"},D447))</f>
        <v/>
      </c>
      <c r="G447">
        <f>IF(A447="","",MATCH(A447,BS_Data!$N$2:$N$123,1))</f>
        <v/>
      </c>
      <c r="H447">
        <f>IF(A447="","",A447-INDEX(BS_Data!$N$2:$N$123,G447))</f>
        <v/>
      </c>
    </row>
    <row r="448">
      <c r="A448" s="11" t="n"/>
      <c r="B448">
        <f>IF(A448="","",C448&amp;"-"&amp;TEXT(D448,"00")&amp;"-"&amp;TEXT(E448,"00"))</f>
        <v/>
      </c>
      <c r="C448">
        <f>IF(A448="","",INDEX(BS_Data!$A$2:$A$123,G448))</f>
        <v/>
      </c>
      <c r="D448">
        <f>IF(A448="","",MATCH(H448,INDEX(BS_Data!$O$2:$Z$123,G448,0),1))</f>
        <v/>
      </c>
      <c r="E448">
        <f>IF(A448="","",H448-INDEX(BS_Data!$O$2:$Z$123,G448,D448)+1)</f>
        <v/>
      </c>
      <c r="F448">
        <f>IF(A448="","",INDEX({"Baisakh","Jestha","Asar","Shrawan","Bhadra","Ashwin","Kartik","Mangsir","Poush","Magh","Falgun","Chaitra"},D448))</f>
        <v/>
      </c>
      <c r="G448">
        <f>IF(A448="","",MATCH(A448,BS_Data!$N$2:$N$123,1))</f>
        <v/>
      </c>
      <c r="H448">
        <f>IF(A448="","",A448-INDEX(BS_Data!$N$2:$N$123,G448))</f>
        <v/>
      </c>
    </row>
    <row r="449">
      <c r="A449" s="11" t="n"/>
      <c r="B449">
        <f>IF(A449="","",C449&amp;"-"&amp;TEXT(D449,"00")&amp;"-"&amp;TEXT(E449,"00"))</f>
        <v/>
      </c>
      <c r="C449">
        <f>IF(A449="","",INDEX(BS_Data!$A$2:$A$123,G449))</f>
        <v/>
      </c>
      <c r="D449">
        <f>IF(A449="","",MATCH(H449,INDEX(BS_Data!$O$2:$Z$123,G449,0),1))</f>
        <v/>
      </c>
      <c r="E449">
        <f>IF(A449="","",H449-INDEX(BS_Data!$O$2:$Z$123,G449,D449)+1)</f>
        <v/>
      </c>
      <c r="F449">
        <f>IF(A449="","",INDEX({"Baisakh","Jestha","Asar","Shrawan","Bhadra","Ashwin","Kartik","Mangsir","Poush","Magh","Falgun","Chaitra"},D449))</f>
        <v/>
      </c>
      <c r="G449">
        <f>IF(A449="","",MATCH(A449,BS_Data!$N$2:$N$123,1))</f>
        <v/>
      </c>
      <c r="H449">
        <f>IF(A449="","",A449-INDEX(BS_Data!$N$2:$N$123,G449))</f>
        <v/>
      </c>
    </row>
    <row r="450">
      <c r="A450" s="11" t="n"/>
      <c r="B450">
        <f>IF(A450="","",C450&amp;"-"&amp;TEXT(D450,"00")&amp;"-"&amp;TEXT(E450,"00"))</f>
        <v/>
      </c>
      <c r="C450">
        <f>IF(A450="","",INDEX(BS_Data!$A$2:$A$123,G450))</f>
        <v/>
      </c>
      <c r="D450">
        <f>IF(A450="","",MATCH(H450,INDEX(BS_Data!$O$2:$Z$123,G450,0),1))</f>
        <v/>
      </c>
      <c r="E450">
        <f>IF(A450="","",H450-INDEX(BS_Data!$O$2:$Z$123,G450,D450)+1)</f>
        <v/>
      </c>
      <c r="F450">
        <f>IF(A450="","",INDEX({"Baisakh","Jestha","Asar","Shrawan","Bhadra","Ashwin","Kartik","Mangsir","Poush","Magh","Falgun","Chaitra"},D450))</f>
        <v/>
      </c>
      <c r="G450">
        <f>IF(A450="","",MATCH(A450,BS_Data!$N$2:$N$123,1))</f>
        <v/>
      </c>
      <c r="H450">
        <f>IF(A450="","",A450-INDEX(BS_Data!$N$2:$N$123,G450))</f>
        <v/>
      </c>
    </row>
    <row r="451">
      <c r="A451" s="11" t="n"/>
      <c r="B451">
        <f>IF(A451="","",C451&amp;"-"&amp;TEXT(D451,"00")&amp;"-"&amp;TEXT(E451,"00"))</f>
        <v/>
      </c>
      <c r="C451">
        <f>IF(A451="","",INDEX(BS_Data!$A$2:$A$123,G451))</f>
        <v/>
      </c>
      <c r="D451">
        <f>IF(A451="","",MATCH(H451,INDEX(BS_Data!$O$2:$Z$123,G451,0),1))</f>
        <v/>
      </c>
      <c r="E451">
        <f>IF(A451="","",H451-INDEX(BS_Data!$O$2:$Z$123,G451,D451)+1)</f>
        <v/>
      </c>
      <c r="F451">
        <f>IF(A451="","",INDEX({"Baisakh","Jestha","Asar","Shrawan","Bhadra","Ashwin","Kartik","Mangsir","Poush","Magh","Falgun","Chaitra"},D451))</f>
        <v/>
      </c>
      <c r="G451">
        <f>IF(A451="","",MATCH(A451,BS_Data!$N$2:$N$123,1))</f>
        <v/>
      </c>
      <c r="H451">
        <f>IF(A451="","",A451-INDEX(BS_Data!$N$2:$N$123,G451))</f>
        <v/>
      </c>
    </row>
    <row r="452">
      <c r="A452" s="11" t="n"/>
      <c r="B452">
        <f>IF(A452="","",C452&amp;"-"&amp;TEXT(D452,"00")&amp;"-"&amp;TEXT(E452,"00"))</f>
        <v/>
      </c>
      <c r="C452">
        <f>IF(A452="","",INDEX(BS_Data!$A$2:$A$123,G452))</f>
        <v/>
      </c>
      <c r="D452">
        <f>IF(A452="","",MATCH(H452,INDEX(BS_Data!$O$2:$Z$123,G452,0),1))</f>
        <v/>
      </c>
      <c r="E452">
        <f>IF(A452="","",H452-INDEX(BS_Data!$O$2:$Z$123,G452,D452)+1)</f>
        <v/>
      </c>
      <c r="F452">
        <f>IF(A452="","",INDEX({"Baisakh","Jestha","Asar","Shrawan","Bhadra","Ashwin","Kartik","Mangsir","Poush","Magh","Falgun","Chaitra"},D452))</f>
        <v/>
      </c>
      <c r="G452">
        <f>IF(A452="","",MATCH(A452,BS_Data!$N$2:$N$123,1))</f>
        <v/>
      </c>
      <c r="H452">
        <f>IF(A452="","",A452-INDEX(BS_Data!$N$2:$N$123,G452))</f>
        <v/>
      </c>
    </row>
    <row r="453">
      <c r="A453" s="11" t="n"/>
      <c r="B453">
        <f>IF(A453="","",C453&amp;"-"&amp;TEXT(D453,"00")&amp;"-"&amp;TEXT(E453,"00"))</f>
        <v/>
      </c>
      <c r="C453">
        <f>IF(A453="","",INDEX(BS_Data!$A$2:$A$123,G453))</f>
        <v/>
      </c>
      <c r="D453">
        <f>IF(A453="","",MATCH(H453,INDEX(BS_Data!$O$2:$Z$123,G453,0),1))</f>
        <v/>
      </c>
      <c r="E453">
        <f>IF(A453="","",H453-INDEX(BS_Data!$O$2:$Z$123,G453,D453)+1)</f>
        <v/>
      </c>
      <c r="F453">
        <f>IF(A453="","",INDEX({"Baisakh","Jestha","Asar","Shrawan","Bhadra","Ashwin","Kartik","Mangsir","Poush","Magh","Falgun","Chaitra"},D453))</f>
        <v/>
      </c>
      <c r="G453">
        <f>IF(A453="","",MATCH(A453,BS_Data!$N$2:$N$123,1))</f>
        <v/>
      </c>
      <c r="H453">
        <f>IF(A453="","",A453-INDEX(BS_Data!$N$2:$N$123,G453))</f>
        <v/>
      </c>
    </row>
    <row r="454">
      <c r="A454" s="11" t="n"/>
      <c r="B454">
        <f>IF(A454="","",C454&amp;"-"&amp;TEXT(D454,"00")&amp;"-"&amp;TEXT(E454,"00"))</f>
        <v/>
      </c>
      <c r="C454">
        <f>IF(A454="","",INDEX(BS_Data!$A$2:$A$123,G454))</f>
        <v/>
      </c>
      <c r="D454">
        <f>IF(A454="","",MATCH(H454,INDEX(BS_Data!$O$2:$Z$123,G454,0),1))</f>
        <v/>
      </c>
      <c r="E454">
        <f>IF(A454="","",H454-INDEX(BS_Data!$O$2:$Z$123,G454,D454)+1)</f>
        <v/>
      </c>
      <c r="F454">
        <f>IF(A454="","",INDEX({"Baisakh","Jestha","Asar","Shrawan","Bhadra","Ashwin","Kartik","Mangsir","Poush","Magh","Falgun","Chaitra"},D454))</f>
        <v/>
      </c>
      <c r="G454">
        <f>IF(A454="","",MATCH(A454,BS_Data!$N$2:$N$123,1))</f>
        <v/>
      </c>
      <c r="H454">
        <f>IF(A454="","",A454-INDEX(BS_Data!$N$2:$N$123,G454))</f>
        <v/>
      </c>
    </row>
    <row r="455">
      <c r="A455" s="11" t="n"/>
      <c r="B455">
        <f>IF(A455="","",C455&amp;"-"&amp;TEXT(D455,"00")&amp;"-"&amp;TEXT(E455,"00"))</f>
        <v/>
      </c>
      <c r="C455">
        <f>IF(A455="","",INDEX(BS_Data!$A$2:$A$123,G455))</f>
        <v/>
      </c>
      <c r="D455">
        <f>IF(A455="","",MATCH(H455,INDEX(BS_Data!$O$2:$Z$123,G455,0),1))</f>
        <v/>
      </c>
      <c r="E455">
        <f>IF(A455="","",H455-INDEX(BS_Data!$O$2:$Z$123,G455,D455)+1)</f>
        <v/>
      </c>
      <c r="F455">
        <f>IF(A455="","",INDEX({"Baisakh","Jestha","Asar","Shrawan","Bhadra","Ashwin","Kartik","Mangsir","Poush","Magh","Falgun","Chaitra"},D455))</f>
        <v/>
      </c>
      <c r="G455">
        <f>IF(A455="","",MATCH(A455,BS_Data!$N$2:$N$123,1))</f>
        <v/>
      </c>
      <c r="H455">
        <f>IF(A455="","",A455-INDEX(BS_Data!$N$2:$N$123,G455))</f>
        <v/>
      </c>
    </row>
    <row r="456">
      <c r="A456" s="11" t="n"/>
      <c r="B456">
        <f>IF(A456="","",C456&amp;"-"&amp;TEXT(D456,"00")&amp;"-"&amp;TEXT(E456,"00"))</f>
        <v/>
      </c>
      <c r="C456">
        <f>IF(A456="","",INDEX(BS_Data!$A$2:$A$123,G456))</f>
        <v/>
      </c>
      <c r="D456">
        <f>IF(A456="","",MATCH(H456,INDEX(BS_Data!$O$2:$Z$123,G456,0),1))</f>
        <v/>
      </c>
      <c r="E456">
        <f>IF(A456="","",H456-INDEX(BS_Data!$O$2:$Z$123,G456,D456)+1)</f>
        <v/>
      </c>
      <c r="F456">
        <f>IF(A456="","",INDEX({"Baisakh","Jestha","Asar","Shrawan","Bhadra","Ashwin","Kartik","Mangsir","Poush","Magh","Falgun","Chaitra"},D456))</f>
        <v/>
      </c>
      <c r="G456">
        <f>IF(A456="","",MATCH(A456,BS_Data!$N$2:$N$123,1))</f>
        <v/>
      </c>
      <c r="H456">
        <f>IF(A456="","",A456-INDEX(BS_Data!$N$2:$N$123,G456))</f>
        <v/>
      </c>
    </row>
    <row r="457">
      <c r="A457" s="11" t="n"/>
      <c r="B457">
        <f>IF(A457="","",C457&amp;"-"&amp;TEXT(D457,"00")&amp;"-"&amp;TEXT(E457,"00"))</f>
        <v/>
      </c>
      <c r="C457">
        <f>IF(A457="","",INDEX(BS_Data!$A$2:$A$123,G457))</f>
        <v/>
      </c>
      <c r="D457">
        <f>IF(A457="","",MATCH(H457,INDEX(BS_Data!$O$2:$Z$123,G457,0),1))</f>
        <v/>
      </c>
      <c r="E457">
        <f>IF(A457="","",H457-INDEX(BS_Data!$O$2:$Z$123,G457,D457)+1)</f>
        <v/>
      </c>
      <c r="F457">
        <f>IF(A457="","",INDEX({"Baisakh","Jestha","Asar","Shrawan","Bhadra","Ashwin","Kartik","Mangsir","Poush","Magh","Falgun","Chaitra"},D457))</f>
        <v/>
      </c>
      <c r="G457">
        <f>IF(A457="","",MATCH(A457,BS_Data!$N$2:$N$123,1))</f>
        <v/>
      </c>
      <c r="H457">
        <f>IF(A457="","",A457-INDEX(BS_Data!$N$2:$N$123,G457))</f>
        <v/>
      </c>
    </row>
    <row r="458">
      <c r="A458" s="11" t="n"/>
      <c r="B458">
        <f>IF(A458="","",C458&amp;"-"&amp;TEXT(D458,"00")&amp;"-"&amp;TEXT(E458,"00"))</f>
        <v/>
      </c>
      <c r="C458">
        <f>IF(A458="","",INDEX(BS_Data!$A$2:$A$123,G458))</f>
        <v/>
      </c>
      <c r="D458">
        <f>IF(A458="","",MATCH(H458,INDEX(BS_Data!$O$2:$Z$123,G458,0),1))</f>
        <v/>
      </c>
      <c r="E458">
        <f>IF(A458="","",H458-INDEX(BS_Data!$O$2:$Z$123,G458,D458)+1)</f>
        <v/>
      </c>
      <c r="F458">
        <f>IF(A458="","",INDEX({"Baisakh","Jestha","Asar","Shrawan","Bhadra","Ashwin","Kartik","Mangsir","Poush","Magh","Falgun","Chaitra"},D458))</f>
        <v/>
      </c>
      <c r="G458">
        <f>IF(A458="","",MATCH(A458,BS_Data!$N$2:$N$123,1))</f>
        <v/>
      </c>
      <c r="H458">
        <f>IF(A458="","",A458-INDEX(BS_Data!$N$2:$N$123,G458))</f>
        <v/>
      </c>
    </row>
    <row r="459">
      <c r="A459" s="11" t="n"/>
      <c r="B459">
        <f>IF(A459="","",C459&amp;"-"&amp;TEXT(D459,"00")&amp;"-"&amp;TEXT(E459,"00"))</f>
        <v/>
      </c>
      <c r="C459">
        <f>IF(A459="","",INDEX(BS_Data!$A$2:$A$123,G459))</f>
        <v/>
      </c>
      <c r="D459">
        <f>IF(A459="","",MATCH(H459,INDEX(BS_Data!$O$2:$Z$123,G459,0),1))</f>
        <v/>
      </c>
      <c r="E459">
        <f>IF(A459="","",H459-INDEX(BS_Data!$O$2:$Z$123,G459,D459)+1)</f>
        <v/>
      </c>
      <c r="F459">
        <f>IF(A459="","",INDEX({"Baisakh","Jestha","Asar","Shrawan","Bhadra","Ashwin","Kartik","Mangsir","Poush","Magh","Falgun","Chaitra"},D459))</f>
        <v/>
      </c>
      <c r="G459">
        <f>IF(A459="","",MATCH(A459,BS_Data!$N$2:$N$123,1))</f>
        <v/>
      </c>
      <c r="H459">
        <f>IF(A459="","",A459-INDEX(BS_Data!$N$2:$N$123,G459))</f>
        <v/>
      </c>
    </row>
    <row r="460">
      <c r="A460" s="11" t="n"/>
      <c r="B460">
        <f>IF(A460="","",C460&amp;"-"&amp;TEXT(D460,"00")&amp;"-"&amp;TEXT(E460,"00"))</f>
        <v/>
      </c>
      <c r="C460">
        <f>IF(A460="","",INDEX(BS_Data!$A$2:$A$123,G460))</f>
        <v/>
      </c>
      <c r="D460">
        <f>IF(A460="","",MATCH(H460,INDEX(BS_Data!$O$2:$Z$123,G460,0),1))</f>
        <v/>
      </c>
      <c r="E460">
        <f>IF(A460="","",H460-INDEX(BS_Data!$O$2:$Z$123,G460,D460)+1)</f>
        <v/>
      </c>
      <c r="F460">
        <f>IF(A460="","",INDEX({"Baisakh","Jestha","Asar","Shrawan","Bhadra","Ashwin","Kartik","Mangsir","Poush","Magh","Falgun","Chaitra"},D460))</f>
        <v/>
      </c>
      <c r="G460">
        <f>IF(A460="","",MATCH(A460,BS_Data!$N$2:$N$123,1))</f>
        <v/>
      </c>
      <c r="H460">
        <f>IF(A460="","",A460-INDEX(BS_Data!$N$2:$N$123,G460))</f>
        <v/>
      </c>
    </row>
    <row r="461">
      <c r="A461" s="11" t="n"/>
      <c r="B461">
        <f>IF(A461="","",C461&amp;"-"&amp;TEXT(D461,"00")&amp;"-"&amp;TEXT(E461,"00"))</f>
        <v/>
      </c>
      <c r="C461">
        <f>IF(A461="","",INDEX(BS_Data!$A$2:$A$123,G461))</f>
        <v/>
      </c>
      <c r="D461">
        <f>IF(A461="","",MATCH(H461,INDEX(BS_Data!$O$2:$Z$123,G461,0),1))</f>
        <v/>
      </c>
      <c r="E461">
        <f>IF(A461="","",H461-INDEX(BS_Data!$O$2:$Z$123,G461,D461)+1)</f>
        <v/>
      </c>
      <c r="F461">
        <f>IF(A461="","",INDEX({"Baisakh","Jestha","Asar","Shrawan","Bhadra","Ashwin","Kartik","Mangsir","Poush","Magh","Falgun","Chaitra"},D461))</f>
        <v/>
      </c>
      <c r="G461">
        <f>IF(A461="","",MATCH(A461,BS_Data!$N$2:$N$123,1))</f>
        <v/>
      </c>
      <c r="H461">
        <f>IF(A461="","",A461-INDEX(BS_Data!$N$2:$N$123,G461))</f>
        <v/>
      </c>
    </row>
    <row r="462">
      <c r="A462" s="11" t="n"/>
      <c r="B462">
        <f>IF(A462="","",C462&amp;"-"&amp;TEXT(D462,"00")&amp;"-"&amp;TEXT(E462,"00"))</f>
        <v/>
      </c>
      <c r="C462">
        <f>IF(A462="","",INDEX(BS_Data!$A$2:$A$123,G462))</f>
        <v/>
      </c>
      <c r="D462">
        <f>IF(A462="","",MATCH(H462,INDEX(BS_Data!$O$2:$Z$123,G462,0),1))</f>
        <v/>
      </c>
      <c r="E462">
        <f>IF(A462="","",H462-INDEX(BS_Data!$O$2:$Z$123,G462,D462)+1)</f>
        <v/>
      </c>
      <c r="F462">
        <f>IF(A462="","",INDEX({"Baisakh","Jestha","Asar","Shrawan","Bhadra","Ashwin","Kartik","Mangsir","Poush","Magh","Falgun","Chaitra"},D462))</f>
        <v/>
      </c>
      <c r="G462">
        <f>IF(A462="","",MATCH(A462,BS_Data!$N$2:$N$123,1))</f>
        <v/>
      </c>
      <c r="H462">
        <f>IF(A462="","",A462-INDEX(BS_Data!$N$2:$N$123,G462))</f>
        <v/>
      </c>
    </row>
    <row r="463">
      <c r="A463" s="11" t="n"/>
      <c r="B463">
        <f>IF(A463="","",C463&amp;"-"&amp;TEXT(D463,"00")&amp;"-"&amp;TEXT(E463,"00"))</f>
        <v/>
      </c>
      <c r="C463">
        <f>IF(A463="","",INDEX(BS_Data!$A$2:$A$123,G463))</f>
        <v/>
      </c>
      <c r="D463">
        <f>IF(A463="","",MATCH(H463,INDEX(BS_Data!$O$2:$Z$123,G463,0),1))</f>
        <v/>
      </c>
      <c r="E463">
        <f>IF(A463="","",H463-INDEX(BS_Data!$O$2:$Z$123,G463,D463)+1)</f>
        <v/>
      </c>
      <c r="F463">
        <f>IF(A463="","",INDEX({"Baisakh","Jestha","Asar","Shrawan","Bhadra","Ashwin","Kartik","Mangsir","Poush","Magh","Falgun","Chaitra"},D463))</f>
        <v/>
      </c>
      <c r="G463">
        <f>IF(A463="","",MATCH(A463,BS_Data!$N$2:$N$123,1))</f>
        <v/>
      </c>
      <c r="H463">
        <f>IF(A463="","",A463-INDEX(BS_Data!$N$2:$N$123,G463))</f>
        <v/>
      </c>
    </row>
    <row r="464">
      <c r="A464" s="11" t="n"/>
      <c r="B464">
        <f>IF(A464="","",C464&amp;"-"&amp;TEXT(D464,"00")&amp;"-"&amp;TEXT(E464,"00"))</f>
        <v/>
      </c>
      <c r="C464">
        <f>IF(A464="","",INDEX(BS_Data!$A$2:$A$123,G464))</f>
        <v/>
      </c>
      <c r="D464">
        <f>IF(A464="","",MATCH(H464,INDEX(BS_Data!$O$2:$Z$123,G464,0),1))</f>
        <v/>
      </c>
      <c r="E464">
        <f>IF(A464="","",H464-INDEX(BS_Data!$O$2:$Z$123,G464,D464)+1)</f>
        <v/>
      </c>
      <c r="F464">
        <f>IF(A464="","",INDEX({"Baisakh","Jestha","Asar","Shrawan","Bhadra","Ashwin","Kartik","Mangsir","Poush","Magh","Falgun","Chaitra"},D464))</f>
        <v/>
      </c>
      <c r="G464">
        <f>IF(A464="","",MATCH(A464,BS_Data!$N$2:$N$123,1))</f>
        <v/>
      </c>
      <c r="H464">
        <f>IF(A464="","",A464-INDEX(BS_Data!$N$2:$N$123,G464))</f>
        <v/>
      </c>
    </row>
    <row r="465">
      <c r="A465" s="11" t="n"/>
      <c r="B465">
        <f>IF(A465="","",C465&amp;"-"&amp;TEXT(D465,"00")&amp;"-"&amp;TEXT(E465,"00"))</f>
        <v/>
      </c>
      <c r="C465">
        <f>IF(A465="","",INDEX(BS_Data!$A$2:$A$123,G465))</f>
        <v/>
      </c>
      <c r="D465">
        <f>IF(A465="","",MATCH(H465,INDEX(BS_Data!$O$2:$Z$123,G465,0),1))</f>
        <v/>
      </c>
      <c r="E465">
        <f>IF(A465="","",H465-INDEX(BS_Data!$O$2:$Z$123,G465,D465)+1)</f>
        <v/>
      </c>
      <c r="F465">
        <f>IF(A465="","",INDEX({"Baisakh","Jestha","Asar","Shrawan","Bhadra","Ashwin","Kartik","Mangsir","Poush","Magh","Falgun","Chaitra"},D465))</f>
        <v/>
      </c>
      <c r="G465">
        <f>IF(A465="","",MATCH(A465,BS_Data!$N$2:$N$123,1))</f>
        <v/>
      </c>
      <c r="H465">
        <f>IF(A465="","",A465-INDEX(BS_Data!$N$2:$N$123,G465))</f>
        <v/>
      </c>
    </row>
    <row r="466">
      <c r="A466" s="11" t="n"/>
      <c r="B466">
        <f>IF(A466="","",C466&amp;"-"&amp;TEXT(D466,"00")&amp;"-"&amp;TEXT(E466,"00"))</f>
        <v/>
      </c>
      <c r="C466">
        <f>IF(A466="","",INDEX(BS_Data!$A$2:$A$123,G466))</f>
        <v/>
      </c>
      <c r="D466">
        <f>IF(A466="","",MATCH(H466,INDEX(BS_Data!$O$2:$Z$123,G466,0),1))</f>
        <v/>
      </c>
      <c r="E466">
        <f>IF(A466="","",H466-INDEX(BS_Data!$O$2:$Z$123,G466,D466)+1)</f>
        <v/>
      </c>
      <c r="F466">
        <f>IF(A466="","",INDEX({"Baisakh","Jestha","Asar","Shrawan","Bhadra","Ashwin","Kartik","Mangsir","Poush","Magh","Falgun","Chaitra"},D466))</f>
        <v/>
      </c>
      <c r="G466">
        <f>IF(A466="","",MATCH(A466,BS_Data!$N$2:$N$123,1))</f>
        <v/>
      </c>
      <c r="H466">
        <f>IF(A466="","",A466-INDEX(BS_Data!$N$2:$N$123,G466))</f>
        <v/>
      </c>
    </row>
    <row r="467">
      <c r="A467" s="11" t="n"/>
      <c r="B467">
        <f>IF(A467="","",C467&amp;"-"&amp;TEXT(D467,"00")&amp;"-"&amp;TEXT(E467,"00"))</f>
        <v/>
      </c>
      <c r="C467">
        <f>IF(A467="","",INDEX(BS_Data!$A$2:$A$123,G467))</f>
        <v/>
      </c>
      <c r="D467">
        <f>IF(A467="","",MATCH(H467,INDEX(BS_Data!$O$2:$Z$123,G467,0),1))</f>
        <v/>
      </c>
      <c r="E467">
        <f>IF(A467="","",H467-INDEX(BS_Data!$O$2:$Z$123,G467,D467)+1)</f>
        <v/>
      </c>
      <c r="F467">
        <f>IF(A467="","",INDEX({"Baisakh","Jestha","Asar","Shrawan","Bhadra","Ashwin","Kartik","Mangsir","Poush","Magh","Falgun","Chaitra"},D467))</f>
        <v/>
      </c>
      <c r="G467">
        <f>IF(A467="","",MATCH(A467,BS_Data!$N$2:$N$123,1))</f>
        <v/>
      </c>
      <c r="H467">
        <f>IF(A467="","",A467-INDEX(BS_Data!$N$2:$N$123,G467))</f>
        <v/>
      </c>
    </row>
    <row r="468">
      <c r="A468" s="11" t="n"/>
      <c r="B468">
        <f>IF(A468="","",C468&amp;"-"&amp;TEXT(D468,"00")&amp;"-"&amp;TEXT(E468,"00"))</f>
        <v/>
      </c>
      <c r="C468">
        <f>IF(A468="","",INDEX(BS_Data!$A$2:$A$123,G468))</f>
        <v/>
      </c>
      <c r="D468">
        <f>IF(A468="","",MATCH(H468,INDEX(BS_Data!$O$2:$Z$123,G468,0),1))</f>
        <v/>
      </c>
      <c r="E468">
        <f>IF(A468="","",H468-INDEX(BS_Data!$O$2:$Z$123,G468,D468)+1)</f>
        <v/>
      </c>
      <c r="F468">
        <f>IF(A468="","",INDEX({"Baisakh","Jestha","Asar","Shrawan","Bhadra","Ashwin","Kartik","Mangsir","Poush","Magh","Falgun","Chaitra"},D468))</f>
        <v/>
      </c>
      <c r="G468">
        <f>IF(A468="","",MATCH(A468,BS_Data!$N$2:$N$123,1))</f>
        <v/>
      </c>
      <c r="H468">
        <f>IF(A468="","",A468-INDEX(BS_Data!$N$2:$N$123,G468))</f>
        <v/>
      </c>
    </row>
    <row r="469">
      <c r="A469" s="11" t="n"/>
      <c r="B469">
        <f>IF(A469="","",C469&amp;"-"&amp;TEXT(D469,"00")&amp;"-"&amp;TEXT(E469,"00"))</f>
        <v/>
      </c>
      <c r="C469">
        <f>IF(A469="","",INDEX(BS_Data!$A$2:$A$123,G469))</f>
        <v/>
      </c>
      <c r="D469">
        <f>IF(A469="","",MATCH(H469,INDEX(BS_Data!$O$2:$Z$123,G469,0),1))</f>
        <v/>
      </c>
      <c r="E469">
        <f>IF(A469="","",H469-INDEX(BS_Data!$O$2:$Z$123,G469,D469)+1)</f>
        <v/>
      </c>
      <c r="F469">
        <f>IF(A469="","",INDEX({"Baisakh","Jestha","Asar","Shrawan","Bhadra","Ashwin","Kartik","Mangsir","Poush","Magh","Falgun","Chaitra"},D469))</f>
        <v/>
      </c>
      <c r="G469">
        <f>IF(A469="","",MATCH(A469,BS_Data!$N$2:$N$123,1))</f>
        <v/>
      </c>
      <c r="H469">
        <f>IF(A469="","",A469-INDEX(BS_Data!$N$2:$N$123,G469))</f>
        <v/>
      </c>
    </row>
    <row r="470">
      <c r="A470" s="11" t="n"/>
      <c r="B470">
        <f>IF(A470="","",C470&amp;"-"&amp;TEXT(D470,"00")&amp;"-"&amp;TEXT(E470,"00"))</f>
        <v/>
      </c>
      <c r="C470">
        <f>IF(A470="","",INDEX(BS_Data!$A$2:$A$123,G470))</f>
        <v/>
      </c>
      <c r="D470">
        <f>IF(A470="","",MATCH(H470,INDEX(BS_Data!$O$2:$Z$123,G470,0),1))</f>
        <v/>
      </c>
      <c r="E470">
        <f>IF(A470="","",H470-INDEX(BS_Data!$O$2:$Z$123,G470,D470)+1)</f>
        <v/>
      </c>
      <c r="F470">
        <f>IF(A470="","",INDEX({"Baisakh","Jestha","Asar","Shrawan","Bhadra","Ashwin","Kartik","Mangsir","Poush","Magh","Falgun","Chaitra"},D470))</f>
        <v/>
      </c>
      <c r="G470">
        <f>IF(A470="","",MATCH(A470,BS_Data!$N$2:$N$123,1))</f>
        <v/>
      </c>
      <c r="H470">
        <f>IF(A470="","",A470-INDEX(BS_Data!$N$2:$N$123,G470))</f>
        <v/>
      </c>
    </row>
    <row r="471">
      <c r="A471" s="11" t="n"/>
      <c r="B471">
        <f>IF(A471="","",C471&amp;"-"&amp;TEXT(D471,"00")&amp;"-"&amp;TEXT(E471,"00"))</f>
        <v/>
      </c>
      <c r="C471">
        <f>IF(A471="","",INDEX(BS_Data!$A$2:$A$123,G471))</f>
        <v/>
      </c>
      <c r="D471">
        <f>IF(A471="","",MATCH(H471,INDEX(BS_Data!$O$2:$Z$123,G471,0),1))</f>
        <v/>
      </c>
      <c r="E471">
        <f>IF(A471="","",H471-INDEX(BS_Data!$O$2:$Z$123,G471,D471)+1)</f>
        <v/>
      </c>
      <c r="F471">
        <f>IF(A471="","",INDEX({"Baisakh","Jestha","Asar","Shrawan","Bhadra","Ashwin","Kartik","Mangsir","Poush","Magh","Falgun","Chaitra"},D471))</f>
        <v/>
      </c>
      <c r="G471">
        <f>IF(A471="","",MATCH(A471,BS_Data!$N$2:$N$123,1))</f>
        <v/>
      </c>
      <c r="H471">
        <f>IF(A471="","",A471-INDEX(BS_Data!$N$2:$N$123,G471))</f>
        <v/>
      </c>
    </row>
    <row r="472">
      <c r="A472" s="11" t="n"/>
      <c r="B472">
        <f>IF(A472="","",C472&amp;"-"&amp;TEXT(D472,"00")&amp;"-"&amp;TEXT(E472,"00"))</f>
        <v/>
      </c>
      <c r="C472">
        <f>IF(A472="","",INDEX(BS_Data!$A$2:$A$123,G472))</f>
        <v/>
      </c>
      <c r="D472">
        <f>IF(A472="","",MATCH(H472,INDEX(BS_Data!$O$2:$Z$123,G472,0),1))</f>
        <v/>
      </c>
      <c r="E472">
        <f>IF(A472="","",H472-INDEX(BS_Data!$O$2:$Z$123,G472,D472)+1)</f>
        <v/>
      </c>
      <c r="F472">
        <f>IF(A472="","",INDEX({"Baisakh","Jestha","Asar","Shrawan","Bhadra","Ashwin","Kartik","Mangsir","Poush","Magh","Falgun","Chaitra"},D472))</f>
        <v/>
      </c>
      <c r="G472">
        <f>IF(A472="","",MATCH(A472,BS_Data!$N$2:$N$123,1))</f>
        <v/>
      </c>
      <c r="H472">
        <f>IF(A472="","",A472-INDEX(BS_Data!$N$2:$N$123,G472))</f>
        <v/>
      </c>
    </row>
    <row r="473">
      <c r="A473" s="11" t="n"/>
      <c r="B473">
        <f>IF(A473="","",C473&amp;"-"&amp;TEXT(D473,"00")&amp;"-"&amp;TEXT(E473,"00"))</f>
        <v/>
      </c>
      <c r="C473">
        <f>IF(A473="","",INDEX(BS_Data!$A$2:$A$123,G473))</f>
        <v/>
      </c>
      <c r="D473">
        <f>IF(A473="","",MATCH(H473,INDEX(BS_Data!$O$2:$Z$123,G473,0),1))</f>
        <v/>
      </c>
      <c r="E473">
        <f>IF(A473="","",H473-INDEX(BS_Data!$O$2:$Z$123,G473,D473)+1)</f>
        <v/>
      </c>
      <c r="F473">
        <f>IF(A473="","",INDEX({"Baisakh","Jestha","Asar","Shrawan","Bhadra","Ashwin","Kartik","Mangsir","Poush","Magh","Falgun","Chaitra"},D473))</f>
        <v/>
      </c>
      <c r="G473">
        <f>IF(A473="","",MATCH(A473,BS_Data!$N$2:$N$123,1))</f>
        <v/>
      </c>
      <c r="H473">
        <f>IF(A473="","",A473-INDEX(BS_Data!$N$2:$N$123,G473))</f>
        <v/>
      </c>
    </row>
    <row r="474">
      <c r="A474" s="11" t="n"/>
      <c r="B474">
        <f>IF(A474="","",C474&amp;"-"&amp;TEXT(D474,"00")&amp;"-"&amp;TEXT(E474,"00"))</f>
        <v/>
      </c>
      <c r="C474">
        <f>IF(A474="","",INDEX(BS_Data!$A$2:$A$123,G474))</f>
        <v/>
      </c>
      <c r="D474">
        <f>IF(A474="","",MATCH(H474,INDEX(BS_Data!$O$2:$Z$123,G474,0),1))</f>
        <v/>
      </c>
      <c r="E474">
        <f>IF(A474="","",H474-INDEX(BS_Data!$O$2:$Z$123,G474,D474)+1)</f>
        <v/>
      </c>
      <c r="F474">
        <f>IF(A474="","",INDEX({"Baisakh","Jestha","Asar","Shrawan","Bhadra","Ashwin","Kartik","Mangsir","Poush","Magh","Falgun","Chaitra"},D474))</f>
        <v/>
      </c>
      <c r="G474">
        <f>IF(A474="","",MATCH(A474,BS_Data!$N$2:$N$123,1))</f>
        <v/>
      </c>
      <c r="H474">
        <f>IF(A474="","",A474-INDEX(BS_Data!$N$2:$N$123,G474))</f>
        <v/>
      </c>
    </row>
    <row r="475">
      <c r="A475" s="11" t="n"/>
      <c r="B475">
        <f>IF(A475="","",C475&amp;"-"&amp;TEXT(D475,"00")&amp;"-"&amp;TEXT(E475,"00"))</f>
        <v/>
      </c>
      <c r="C475">
        <f>IF(A475="","",INDEX(BS_Data!$A$2:$A$123,G475))</f>
        <v/>
      </c>
      <c r="D475">
        <f>IF(A475="","",MATCH(H475,INDEX(BS_Data!$O$2:$Z$123,G475,0),1))</f>
        <v/>
      </c>
      <c r="E475">
        <f>IF(A475="","",H475-INDEX(BS_Data!$O$2:$Z$123,G475,D475)+1)</f>
        <v/>
      </c>
      <c r="F475">
        <f>IF(A475="","",INDEX({"Baisakh","Jestha","Asar","Shrawan","Bhadra","Ashwin","Kartik","Mangsir","Poush","Magh","Falgun","Chaitra"},D475))</f>
        <v/>
      </c>
      <c r="G475">
        <f>IF(A475="","",MATCH(A475,BS_Data!$N$2:$N$123,1))</f>
        <v/>
      </c>
      <c r="H475">
        <f>IF(A475="","",A475-INDEX(BS_Data!$N$2:$N$123,G475))</f>
        <v/>
      </c>
    </row>
    <row r="476">
      <c r="A476" s="11" t="n"/>
      <c r="B476">
        <f>IF(A476="","",C476&amp;"-"&amp;TEXT(D476,"00")&amp;"-"&amp;TEXT(E476,"00"))</f>
        <v/>
      </c>
      <c r="C476">
        <f>IF(A476="","",INDEX(BS_Data!$A$2:$A$123,G476))</f>
        <v/>
      </c>
      <c r="D476">
        <f>IF(A476="","",MATCH(H476,INDEX(BS_Data!$O$2:$Z$123,G476,0),1))</f>
        <v/>
      </c>
      <c r="E476">
        <f>IF(A476="","",H476-INDEX(BS_Data!$O$2:$Z$123,G476,D476)+1)</f>
        <v/>
      </c>
      <c r="F476">
        <f>IF(A476="","",INDEX({"Baisakh","Jestha","Asar","Shrawan","Bhadra","Ashwin","Kartik","Mangsir","Poush","Magh","Falgun","Chaitra"},D476))</f>
        <v/>
      </c>
      <c r="G476">
        <f>IF(A476="","",MATCH(A476,BS_Data!$N$2:$N$123,1))</f>
        <v/>
      </c>
      <c r="H476">
        <f>IF(A476="","",A476-INDEX(BS_Data!$N$2:$N$123,G476))</f>
        <v/>
      </c>
    </row>
    <row r="477">
      <c r="A477" s="11" t="n"/>
      <c r="B477">
        <f>IF(A477="","",C477&amp;"-"&amp;TEXT(D477,"00")&amp;"-"&amp;TEXT(E477,"00"))</f>
        <v/>
      </c>
      <c r="C477">
        <f>IF(A477="","",INDEX(BS_Data!$A$2:$A$123,G477))</f>
        <v/>
      </c>
      <c r="D477">
        <f>IF(A477="","",MATCH(H477,INDEX(BS_Data!$O$2:$Z$123,G477,0),1))</f>
        <v/>
      </c>
      <c r="E477">
        <f>IF(A477="","",H477-INDEX(BS_Data!$O$2:$Z$123,G477,D477)+1)</f>
        <v/>
      </c>
      <c r="F477">
        <f>IF(A477="","",INDEX({"Baisakh","Jestha","Asar","Shrawan","Bhadra","Ashwin","Kartik","Mangsir","Poush","Magh","Falgun","Chaitra"},D477))</f>
        <v/>
      </c>
      <c r="G477">
        <f>IF(A477="","",MATCH(A477,BS_Data!$N$2:$N$123,1))</f>
        <v/>
      </c>
      <c r="H477">
        <f>IF(A477="","",A477-INDEX(BS_Data!$N$2:$N$123,G477))</f>
        <v/>
      </c>
    </row>
    <row r="478">
      <c r="A478" s="11" t="n"/>
      <c r="B478">
        <f>IF(A478="","",C478&amp;"-"&amp;TEXT(D478,"00")&amp;"-"&amp;TEXT(E478,"00"))</f>
        <v/>
      </c>
      <c r="C478">
        <f>IF(A478="","",INDEX(BS_Data!$A$2:$A$123,G478))</f>
        <v/>
      </c>
      <c r="D478">
        <f>IF(A478="","",MATCH(H478,INDEX(BS_Data!$O$2:$Z$123,G478,0),1))</f>
        <v/>
      </c>
      <c r="E478">
        <f>IF(A478="","",H478-INDEX(BS_Data!$O$2:$Z$123,G478,D478)+1)</f>
        <v/>
      </c>
      <c r="F478">
        <f>IF(A478="","",INDEX({"Baisakh","Jestha","Asar","Shrawan","Bhadra","Ashwin","Kartik","Mangsir","Poush","Magh","Falgun","Chaitra"},D478))</f>
        <v/>
      </c>
      <c r="G478">
        <f>IF(A478="","",MATCH(A478,BS_Data!$N$2:$N$123,1))</f>
        <v/>
      </c>
      <c r="H478">
        <f>IF(A478="","",A478-INDEX(BS_Data!$N$2:$N$123,G478))</f>
        <v/>
      </c>
    </row>
    <row r="479">
      <c r="A479" s="11" t="n"/>
      <c r="B479">
        <f>IF(A479="","",C479&amp;"-"&amp;TEXT(D479,"00")&amp;"-"&amp;TEXT(E479,"00"))</f>
        <v/>
      </c>
      <c r="C479">
        <f>IF(A479="","",INDEX(BS_Data!$A$2:$A$123,G479))</f>
        <v/>
      </c>
      <c r="D479">
        <f>IF(A479="","",MATCH(H479,INDEX(BS_Data!$O$2:$Z$123,G479,0),1))</f>
        <v/>
      </c>
      <c r="E479">
        <f>IF(A479="","",H479-INDEX(BS_Data!$O$2:$Z$123,G479,D479)+1)</f>
        <v/>
      </c>
      <c r="F479">
        <f>IF(A479="","",INDEX({"Baisakh","Jestha","Asar","Shrawan","Bhadra","Ashwin","Kartik","Mangsir","Poush","Magh","Falgun","Chaitra"},D479))</f>
        <v/>
      </c>
      <c r="G479">
        <f>IF(A479="","",MATCH(A479,BS_Data!$N$2:$N$123,1))</f>
        <v/>
      </c>
      <c r="H479">
        <f>IF(A479="","",A479-INDEX(BS_Data!$N$2:$N$123,G479))</f>
        <v/>
      </c>
    </row>
    <row r="480">
      <c r="A480" s="11" t="n"/>
      <c r="B480">
        <f>IF(A480="","",C480&amp;"-"&amp;TEXT(D480,"00")&amp;"-"&amp;TEXT(E480,"00"))</f>
        <v/>
      </c>
      <c r="C480">
        <f>IF(A480="","",INDEX(BS_Data!$A$2:$A$123,G480))</f>
        <v/>
      </c>
      <c r="D480">
        <f>IF(A480="","",MATCH(H480,INDEX(BS_Data!$O$2:$Z$123,G480,0),1))</f>
        <v/>
      </c>
      <c r="E480">
        <f>IF(A480="","",H480-INDEX(BS_Data!$O$2:$Z$123,G480,D480)+1)</f>
        <v/>
      </c>
      <c r="F480">
        <f>IF(A480="","",INDEX({"Baisakh","Jestha","Asar","Shrawan","Bhadra","Ashwin","Kartik","Mangsir","Poush","Magh","Falgun","Chaitra"},D480))</f>
        <v/>
      </c>
      <c r="G480">
        <f>IF(A480="","",MATCH(A480,BS_Data!$N$2:$N$123,1))</f>
        <v/>
      </c>
      <c r="H480">
        <f>IF(A480="","",A480-INDEX(BS_Data!$N$2:$N$123,G480))</f>
        <v/>
      </c>
    </row>
    <row r="481">
      <c r="A481" s="11" t="n"/>
      <c r="B481">
        <f>IF(A481="","",C481&amp;"-"&amp;TEXT(D481,"00")&amp;"-"&amp;TEXT(E481,"00"))</f>
        <v/>
      </c>
      <c r="C481">
        <f>IF(A481="","",INDEX(BS_Data!$A$2:$A$123,G481))</f>
        <v/>
      </c>
      <c r="D481">
        <f>IF(A481="","",MATCH(H481,INDEX(BS_Data!$O$2:$Z$123,G481,0),1))</f>
        <v/>
      </c>
      <c r="E481">
        <f>IF(A481="","",H481-INDEX(BS_Data!$O$2:$Z$123,G481,D481)+1)</f>
        <v/>
      </c>
      <c r="F481">
        <f>IF(A481="","",INDEX({"Baisakh","Jestha","Asar","Shrawan","Bhadra","Ashwin","Kartik","Mangsir","Poush","Magh","Falgun","Chaitra"},D481))</f>
        <v/>
      </c>
      <c r="G481">
        <f>IF(A481="","",MATCH(A481,BS_Data!$N$2:$N$123,1))</f>
        <v/>
      </c>
      <c r="H481">
        <f>IF(A481="","",A481-INDEX(BS_Data!$N$2:$N$123,G481))</f>
        <v/>
      </c>
    </row>
    <row r="482">
      <c r="A482" s="11" t="n"/>
      <c r="B482">
        <f>IF(A482="","",C482&amp;"-"&amp;TEXT(D482,"00")&amp;"-"&amp;TEXT(E482,"00"))</f>
        <v/>
      </c>
      <c r="C482">
        <f>IF(A482="","",INDEX(BS_Data!$A$2:$A$123,G482))</f>
        <v/>
      </c>
      <c r="D482">
        <f>IF(A482="","",MATCH(H482,INDEX(BS_Data!$O$2:$Z$123,G482,0),1))</f>
        <v/>
      </c>
      <c r="E482">
        <f>IF(A482="","",H482-INDEX(BS_Data!$O$2:$Z$123,G482,D482)+1)</f>
        <v/>
      </c>
      <c r="F482">
        <f>IF(A482="","",INDEX({"Baisakh","Jestha","Asar","Shrawan","Bhadra","Ashwin","Kartik","Mangsir","Poush","Magh","Falgun","Chaitra"},D482))</f>
        <v/>
      </c>
      <c r="G482">
        <f>IF(A482="","",MATCH(A482,BS_Data!$N$2:$N$123,1))</f>
        <v/>
      </c>
      <c r="H482">
        <f>IF(A482="","",A482-INDEX(BS_Data!$N$2:$N$123,G482))</f>
        <v/>
      </c>
    </row>
    <row r="483">
      <c r="A483" s="11" t="n"/>
      <c r="B483">
        <f>IF(A483="","",C483&amp;"-"&amp;TEXT(D483,"00")&amp;"-"&amp;TEXT(E483,"00"))</f>
        <v/>
      </c>
      <c r="C483">
        <f>IF(A483="","",INDEX(BS_Data!$A$2:$A$123,G483))</f>
        <v/>
      </c>
      <c r="D483">
        <f>IF(A483="","",MATCH(H483,INDEX(BS_Data!$O$2:$Z$123,G483,0),1))</f>
        <v/>
      </c>
      <c r="E483">
        <f>IF(A483="","",H483-INDEX(BS_Data!$O$2:$Z$123,G483,D483)+1)</f>
        <v/>
      </c>
      <c r="F483">
        <f>IF(A483="","",INDEX({"Baisakh","Jestha","Asar","Shrawan","Bhadra","Ashwin","Kartik","Mangsir","Poush","Magh","Falgun","Chaitra"},D483))</f>
        <v/>
      </c>
      <c r="G483">
        <f>IF(A483="","",MATCH(A483,BS_Data!$N$2:$N$123,1))</f>
        <v/>
      </c>
      <c r="H483">
        <f>IF(A483="","",A483-INDEX(BS_Data!$N$2:$N$123,G483))</f>
        <v/>
      </c>
    </row>
    <row r="484">
      <c r="A484" s="11" t="n"/>
      <c r="B484">
        <f>IF(A484="","",C484&amp;"-"&amp;TEXT(D484,"00")&amp;"-"&amp;TEXT(E484,"00"))</f>
        <v/>
      </c>
      <c r="C484">
        <f>IF(A484="","",INDEX(BS_Data!$A$2:$A$123,G484))</f>
        <v/>
      </c>
      <c r="D484">
        <f>IF(A484="","",MATCH(H484,INDEX(BS_Data!$O$2:$Z$123,G484,0),1))</f>
        <v/>
      </c>
      <c r="E484">
        <f>IF(A484="","",H484-INDEX(BS_Data!$O$2:$Z$123,G484,D484)+1)</f>
        <v/>
      </c>
      <c r="F484">
        <f>IF(A484="","",INDEX({"Baisakh","Jestha","Asar","Shrawan","Bhadra","Ashwin","Kartik","Mangsir","Poush","Magh","Falgun","Chaitra"},D484))</f>
        <v/>
      </c>
      <c r="G484">
        <f>IF(A484="","",MATCH(A484,BS_Data!$N$2:$N$123,1))</f>
        <v/>
      </c>
      <c r="H484">
        <f>IF(A484="","",A484-INDEX(BS_Data!$N$2:$N$123,G484))</f>
        <v/>
      </c>
    </row>
    <row r="485">
      <c r="A485" s="11" t="n"/>
      <c r="B485">
        <f>IF(A485="","",C485&amp;"-"&amp;TEXT(D485,"00")&amp;"-"&amp;TEXT(E485,"00"))</f>
        <v/>
      </c>
      <c r="C485">
        <f>IF(A485="","",INDEX(BS_Data!$A$2:$A$123,G485))</f>
        <v/>
      </c>
      <c r="D485">
        <f>IF(A485="","",MATCH(H485,INDEX(BS_Data!$O$2:$Z$123,G485,0),1))</f>
        <v/>
      </c>
      <c r="E485">
        <f>IF(A485="","",H485-INDEX(BS_Data!$O$2:$Z$123,G485,D485)+1)</f>
        <v/>
      </c>
      <c r="F485">
        <f>IF(A485="","",INDEX({"Baisakh","Jestha","Asar","Shrawan","Bhadra","Ashwin","Kartik","Mangsir","Poush","Magh","Falgun","Chaitra"},D485))</f>
        <v/>
      </c>
      <c r="G485">
        <f>IF(A485="","",MATCH(A485,BS_Data!$N$2:$N$123,1))</f>
        <v/>
      </c>
      <c r="H485">
        <f>IF(A485="","",A485-INDEX(BS_Data!$N$2:$N$123,G485))</f>
        <v/>
      </c>
    </row>
    <row r="486">
      <c r="A486" s="11" t="n"/>
      <c r="B486">
        <f>IF(A486="","",C486&amp;"-"&amp;TEXT(D486,"00")&amp;"-"&amp;TEXT(E486,"00"))</f>
        <v/>
      </c>
      <c r="C486">
        <f>IF(A486="","",INDEX(BS_Data!$A$2:$A$123,G486))</f>
        <v/>
      </c>
      <c r="D486">
        <f>IF(A486="","",MATCH(H486,INDEX(BS_Data!$O$2:$Z$123,G486,0),1))</f>
        <v/>
      </c>
      <c r="E486">
        <f>IF(A486="","",H486-INDEX(BS_Data!$O$2:$Z$123,G486,D486)+1)</f>
        <v/>
      </c>
      <c r="F486">
        <f>IF(A486="","",INDEX({"Baisakh","Jestha","Asar","Shrawan","Bhadra","Ashwin","Kartik","Mangsir","Poush","Magh","Falgun","Chaitra"},D486))</f>
        <v/>
      </c>
      <c r="G486">
        <f>IF(A486="","",MATCH(A486,BS_Data!$N$2:$N$123,1))</f>
        <v/>
      </c>
      <c r="H486">
        <f>IF(A486="","",A486-INDEX(BS_Data!$N$2:$N$123,G486))</f>
        <v/>
      </c>
    </row>
    <row r="487">
      <c r="A487" s="11" t="n"/>
      <c r="B487">
        <f>IF(A487="","",C487&amp;"-"&amp;TEXT(D487,"00")&amp;"-"&amp;TEXT(E487,"00"))</f>
        <v/>
      </c>
      <c r="C487">
        <f>IF(A487="","",INDEX(BS_Data!$A$2:$A$123,G487))</f>
        <v/>
      </c>
      <c r="D487">
        <f>IF(A487="","",MATCH(H487,INDEX(BS_Data!$O$2:$Z$123,G487,0),1))</f>
        <v/>
      </c>
      <c r="E487">
        <f>IF(A487="","",H487-INDEX(BS_Data!$O$2:$Z$123,G487,D487)+1)</f>
        <v/>
      </c>
      <c r="F487">
        <f>IF(A487="","",INDEX({"Baisakh","Jestha","Asar","Shrawan","Bhadra","Ashwin","Kartik","Mangsir","Poush","Magh","Falgun","Chaitra"},D487))</f>
        <v/>
      </c>
      <c r="G487">
        <f>IF(A487="","",MATCH(A487,BS_Data!$N$2:$N$123,1))</f>
        <v/>
      </c>
      <c r="H487">
        <f>IF(A487="","",A487-INDEX(BS_Data!$N$2:$N$123,G487))</f>
        <v/>
      </c>
    </row>
    <row r="488">
      <c r="A488" s="11" t="n"/>
      <c r="B488">
        <f>IF(A488="","",C488&amp;"-"&amp;TEXT(D488,"00")&amp;"-"&amp;TEXT(E488,"00"))</f>
        <v/>
      </c>
      <c r="C488">
        <f>IF(A488="","",INDEX(BS_Data!$A$2:$A$123,G488))</f>
        <v/>
      </c>
      <c r="D488">
        <f>IF(A488="","",MATCH(H488,INDEX(BS_Data!$O$2:$Z$123,G488,0),1))</f>
        <v/>
      </c>
      <c r="E488">
        <f>IF(A488="","",H488-INDEX(BS_Data!$O$2:$Z$123,G488,D488)+1)</f>
        <v/>
      </c>
      <c r="F488">
        <f>IF(A488="","",INDEX({"Baisakh","Jestha","Asar","Shrawan","Bhadra","Ashwin","Kartik","Mangsir","Poush","Magh","Falgun","Chaitra"},D488))</f>
        <v/>
      </c>
      <c r="G488">
        <f>IF(A488="","",MATCH(A488,BS_Data!$N$2:$N$123,1))</f>
        <v/>
      </c>
      <c r="H488">
        <f>IF(A488="","",A488-INDEX(BS_Data!$N$2:$N$123,G488))</f>
        <v/>
      </c>
    </row>
    <row r="489">
      <c r="A489" s="11" t="n"/>
      <c r="B489">
        <f>IF(A489="","",C489&amp;"-"&amp;TEXT(D489,"00")&amp;"-"&amp;TEXT(E489,"00"))</f>
        <v/>
      </c>
      <c r="C489">
        <f>IF(A489="","",INDEX(BS_Data!$A$2:$A$123,G489))</f>
        <v/>
      </c>
      <c r="D489">
        <f>IF(A489="","",MATCH(H489,INDEX(BS_Data!$O$2:$Z$123,G489,0),1))</f>
        <v/>
      </c>
      <c r="E489">
        <f>IF(A489="","",H489-INDEX(BS_Data!$O$2:$Z$123,G489,D489)+1)</f>
        <v/>
      </c>
      <c r="F489">
        <f>IF(A489="","",INDEX({"Baisakh","Jestha","Asar","Shrawan","Bhadra","Ashwin","Kartik","Mangsir","Poush","Magh","Falgun","Chaitra"},D489))</f>
        <v/>
      </c>
      <c r="G489">
        <f>IF(A489="","",MATCH(A489,BS_Data!$N$2:$N$123,1))</f>
        <v/>
      </c>
      <c r="H489">
        <f>IF(A489="","",A489-INDEX(BS_Data!$N$2:$N$123,G489))</f>
        <v/>
      </c>
    </row>
    <row r="490">
      <c r="A490" s="11" t="n"/>
      <c r="B490">
        <f>IF(A490="","",C490&amp;"-"&amp;TEXT(D490,"00")&amp;"-"&amp;TEXT(E490,"00"))</f>
        <v/>
      </c>
      <c r="C490">
        <f>IF(A490="","",INDEX(BS_Data!$A$2:$A$123,G490))</f>
        <v/>
      </c>
      <c r="D490">
        <f>IF(A490="","",MATCH(H490,INDEX(BS_Data!$O$2:$Z$123,G490,0),1))</f>
        <v/>
      </c>
      <c r="E490">
        <f>IF(A490="","",H490-INDEX(BS_Data!$O$2:$Z$123,G490,D490)+1)</f>
        <v/>
      </c>
      <c r="F490">
        <f>IF(A490="","",INDEX({"Baisakh","Jestha","Asar","Shrawan","Bhadra","Ashwin","Kartik","Mangsir","Poush","Magh","Falgun","Chaitra"},D490))</f>
        <v/>
      </c>
      <c r="G490">
        <f>IF(A490="","",MATCH(A490,BS_Data!$N$2:$N$123,1))</f>
        <v/>
      </c>
      <c r="H490">
        <f>IF(A490="","",A490-INDEX(BS_Data!$N$2:$N$123,G490))</f>
        <v/>
      </c>
    </row>
    <row r="491">
      <c r="A491" s="11" t="n"/>
      <c r="B491">
        <f>IF(A491="","",C491&amp;"-"&amp;TEXT(D491,"00")&amp;"-"&amp;TEXT(E491,"00"))</f>
        <v/>
      </c>
      <c r="C491">
        <f>IF(A491="","",INDEX(BS_Data!$A$2:$A$123,G491))</f>
        <v/>
      </c>
      <c r="D491">
        <f>IF(A491="","",MATCH(H491,INDEX(BS_Data!$O$2:$Z$123,G491,0),1))</f>
        <v/>
      </c>
      <c r="E491">
        <f>IF(A491="","",H491-INDEX(BS_Data!$O$2:$Z$123,G491,D491)+1)</f>
        <v/>
      </c>
      <c r="F491">
        <f>IF(A491="","",INDEX({"Baisakh","Jestha","Asar","Shrawan","Bhadra","Ashwin","Kartik","Mangsir","Poush","Magh","Falgun","Chaitra"},D491))</f>
        <v/>
      </c>
      <c r="G491">
        <f>IF(A491="","",MATCH(A491,BS_Data!$N$2:$N$123,1))</f>
        <v/>
      </c>
      <c r="H491">
        <f>IF(A491="","",A491-INDEX(BS_Data!$N$2:$N$123,G491))</f>
        <v/>
      </c>
    </row>
    <row r="492">
      <c r="A492" s="11" t="n"/>
      <c r="B492">
        <f>IF(A492="","",C492&amp;"-"&amp;TEXT(D492,"00")&amp;"-"&amp;TEXT(E492,"00"))</f>
        <v/>
      </c>
      <c r="C492">
        <f>IF(A492="","",INDEX(BS_Data!$A$2:$A$123,G492))</f>
        <v/>
      </c>
      <c r="D492">
        <f>IF(A492="","",MATCH(H492,INDEX(BS_Data!$O$2:$Z$123,G492,0),1))</f>
        <v/>
      </c>
      <c r="E492">
        <f>IF(A492="","",H492-INDEX(BS_Data!$O$2:$Z$123,G492,D492)+1)</f>
        <v/>
      </c>
      <c r="F492">
        <f>IF(A492="","",INDEX({"Baisakh","Jestha","Asar","Shrawan","Bhadra","Ashwin","Kartik","Mangsir","Poush","Magh","Falgun","Chaitra"},D492))</f>
        <v/>
      </c>
      <c r="G492">
        <f>IF(A492="","",MATCH(A492,BS_Data!$N$2:$N$123,1))</f>
        <v/>
      </c>
      <c r="H492">
        <f>IF(A492="","",A492-INDEX(BS_Data!$N$2:$N$123,G492))</f>
        <v/>
      </c>
    </row>
    <row r="493">
      <c r="A493" s="11" t="n"/>
      <c r="B493">
        <f>IF(A493="","",C493&amp;"-"&amp;TEXT(D493,"00")&amp;"-"&amp;TEXT(E493,"00"))</f>
        <v/>
      </c>
      <c r="C493">
        <f>IF(A493="","",INDEX(BS_Data!$A$2:$A$123,G493))</f>
        <v/>
      </c>
      <c r="D493">
        <f>IF(A493="","",MATCH(H493,INDEX(BS_Data!$O$2:$Z$123,G493,0),1))</f>
        <v/>
      </c>
      <c r="E493">
        <f>IF(A493="","",H493-INDEX(BS_Data!$O$2:$Z$123,G493,D493)+1)</f>
        <v/>
      </c>
      <c r="F493">
        <f>IF(A493="","",INDEX({"Baisakh","Jestha","Asar","Shrawan","Bhadra","Ashwin","Kartik","Mangsir","Poush","Magh","Falgun","Chaitra"},D493))</f>
        <v/>
      </c>
      <c r="G493">
        <f>IF(A493="","",MATCH(A493,BS_Data!$N$2:$N$123,1))</f>
        <v/>
      </c>
      <c r="H493">
        <f>IF(A493="","",A493-INDEX(BS_Data!$N$2:$N$123,G493))</f>
        <v/>
      </c>
    </row>
    <row r="494">
      <c r="A494" s="11" t="n"/>
      <c r="B494">
        <f>IF(A494="","",C494&amp;"-"&amp;TEXT(D494,"00")&amp;"-"&amp;TEXT(E494,"00"))</f>
        <v/>
      </c>
      <c r="C494">
        <f>IF(A494="","",INDEX(BS_Data!$A$2:$A$123,G494))</f>
        <v/>
      </c>
      <c r="D494">
        <f>IF(A494="","",MATCH(H494,INDEX(BS_Data!$O$2:$Z$123,G494,0),1))</f>
        <v/>
      </c>
      <c r="E494">
        <f>IF(A494="","",H494-INDEX(BS_Data!$O$2:$Z$123,G494,D494)+1)</f>
        <v/>
      </c>
      <c r="F494">
        <f>IF(A494="","",INDEX({"Baisakh","Jestha","Asar","Shrawan","Bhadra","Ashwin","Kartik","Mangsir","Poush","Magh","Falgun","Chaitra"},D494))</f>
        <v/>
      </c>
      <c r="G494">
        <f>IF(A494="","",MATCH(A494,BS_Data!$N$2:$N$123,1))</f>
        <v/>
      </c>
      <c r="H494">
        <f>IF(A494="","",A494-INDEX(BS_Data!$N$2:$N$123,G494))</f>
        <v/>
      </c>
    </row>
    <row r="495">
      <c r="A495" s="11" t="n"/>
      <c r="B495">
        <f>IF(A495="","",C495&amp;"-"&amp;TEXT(D495,"00")&amp;"-"&amp;TEXT(E495,"00"))</f>
        <v/>
      </c>
      <c r="C495">
        <f>IF(A495="","",INDEX(BS_Data!$A$2:$A$123,G495))</f>
        <v/>
      </c>
      <c r="D495">
        <f>IF(A495="","",MATCH(H495,INDEX(BS_Data!$O$2:$Z$123,G495,0),1))</f>
        <v/>
      </c>
      <c r="E495">
        <f>IF(A495="","",H495-INDEX(BS_Data!$O$2:$Z$123,G495,D495)+1)</f>
        <v/>
      </c>
      <c r="F495">
        <f>IF(A495="","",INDEX({"Baisakh","Jestha","Asar","Shrawan","Bhadra","Ashwin","Kartik","Mangsir","Poush","Magh","Falgun","Chaitra"},D495))</f>
        <v/>
      </c>
      <c r="G495">
        <f>IF(A495="","",MATCH(A495,BS_Data!$N$2:$N$123,1))</f>
        <v/>
      </c>
      <c r="H495">
        <f>IF(A495="","",A495-INDEX(BS_Data!$N$2:$N$123,G495))</f>
        <v/>
      </c>
    </row>
    <row r="496">
      <c r="A496" s="11" t="n"/>
      <c r="B496">
        <f>IF(A496="","",C496&amp;"-"&amp;TEXT(D496,"00")&amp;"-"&amp;TEXT(E496,"00"))</f>
        <v/>
      </c>
      <c r="C496">
        <f>IF(A496="","",INDEX(BS_Data!$A$2:$A$123,G496))</f>
        <v/>
      </c>
      <c r="D496">
        <f>IF(A496="","",MATCH(H496,INDEX(BS_Data!$O$2:$Z$123,G496,0),1))</f>
        <v/>
      </c>
      <c r="E496">
        <f>IF(A496="","",H496-INDEX(BS_Data!$O$2:$Z$123,G496,D496)+1)</f>
        <v/>
      </c>
      <c r="F496">
        <f>IF(A496="","",INDEX({"Baisakh","Jestha","Asar","Shrawan","Bhadra","Ashwin","Kartik","Mangsir","Poush","Magh","Falgun","Chaitra"},D496))</f>
        <v/>
      </c>
      <c r="G496">
        <f>IF(A496="","",MATCH(A496,BS_Data!$N$2:$N$123,1))</f>
        <v/>
      </c>
      <c r="H496">
        <f>IF(A496="","",A496-INDEX(BS_Data!$N$2:$N$123,G496))</f>
        <v/>
      </c>
    </row>
    <row r="497">
      <c r="A497" s="11" t="n"/>
      <c r="B497">
        <f>IF(A497="","",C497&amp;"-"&amp;TEXT(D497,"00")&amp;"-"&amp;TEXT(E497,"00"))</f>
        <v/>
      </c>
      <c r="C497">
        <f>IF(A497="","",INDEX(BS_Data!$A$2:$A$123,G497))</f>
        <v/>
      </c>
      <c r="D497">
        <f>IF(A497="","",MATCH(H497,INDEX(BS_Data!$O$2:$Z$123,G497,0),1))</f>
        <v/>
      </c>
      <c r="E497">
        <f>IF(A497="","",H497-INDEX(BS_Data!$O$2:$Z$123,G497,D497)+1)</f>
        <v/>
      </c>
      <c r="F497">
        <f>IF(A497="","",INDEX({"Baisakh","Jestha","Asar","Shrawan","Bhadra","Ashwin","Kartik","Mangsir","Poush","Magh","Falgun","Chaitra"},D497))</f>
        <v/>
      </c>
      <c r="G497">
        <f>IF(A497="","",MATCH(A497,BS_Data!$N$2:$N$123,1))</f>
        <v/>
      </c>
      <c r="H497">
        <f>IF(A497="","",A497-INDEX(BS_Data!$N$2:$N$123,G497))</f>
        <v/>
      </c>
    </row>
    <row r="498">
      <c r="A498" s="11" t="n"/>
      <c r="B498">
        <f>IF(A498="","",C498&amp;"-"&amp;TEXT(D498,"00")&amp;"-"&amp;TEXT(E498,"00"))</f>
        <v/>
      </c>
      <c r="C498">
        <f>IF(A498="","",INDEX(BS_Data!$A$2:$A$123,G498))</f>
        <v/>
      </c>
      <c r="D498">
        <f>IF(A498="","",MATCH(H498,INDEX(BS_Data!$O$2:$Z$123,G498,0),1))</f>
        <v/>
      </c>
      <c r="E498">
        <f>IF(A498="","",H498-INDEX(BS_Data!$O$2:$Z$123,G498,D498)+1)</f>
        <v/>
      </c>
      <c r="F498">
        <f>IF(A498="","",INDEX({"Baisakh","Jestha","Asar","Shrawan","Bhadra","Ashwin","Kartik","Mangsir","Poush","Magh","Falgun","Chaitra"},D498))</f>
        <v/>
      </c>
      <c r="G498">
        <f>IF(A498="","",MATCH(A498,BS_Data!$N$2:$N$123,1))</f>
        <v/>
      </c>
      <c r="H498">
        <f>IF(A498="","",A498-INDEX(BS_Data!$N$2:$N$123,G498))</f>
        <v/>
      </c>
    </row>
    <row r="499">
      <c r="A499" s="11" t="n"/>
      <c r="B499">
        <f>IF(A499="","",C499&amp;"-"&amp;TEXT(D499,"00")&amp;"-"&amp;TEXT(E499,"00"))</f>
        <v/>
      </c>
      <c r="C499">
        <f>IF(A499="","",INDEX(BS_Data!$A$2:$A$123,G499))</f>
        <v/>
      </c>
      <c r="D499">
        <f>IF(A499="","",MATCH(H499,INDEX(BS_Data!$O$2:$Z$123,G499,0),1))</f>
        <v/>
      </c>
      <c r="E499">
        <f>IF(A499="","",H499-INDEX(BS_Data!$O$2:$Z$123,G499,D499)+1)</f>
        <v/>
      </c>
      <c r="F499">
        <f>IF(A499="","",INDEX({"Baisakh","Jestha","Asar","Shrawan","Bhadra","Ashwin","Kartik","Mangsir","Poush","Magh","Falgun","Chaitra"},D499))</f>
        <v/>
      </c>
      <c r="G499">
        <f>IF(A499="","",MATCH(A499,BS_Data!$N$2:$N$123,1))</f>
        <v/>
      </c>
      <c r="H499">
        <f>IF(A499="","",A499-INDEX(BS_Data!$N$2:$N$123,G499))</f>
        <v/>
      </c>
    </row>
    <row r="500">
      <c r="A500" s="11" t="n"/>
      <c r="B500">
        <f>IF(A500="","",C500&amp;"-"&amp;TEXT(D500,"00")&amp;"-"&amp;TEXT(E500,"00"))</f>
        <v/>
      </c>
      <c r="C500">
        <f>IF(A500="","",INDEX(BS_Data!$A$2:$A$123,G500))</f>
        <v/>
      </c>
      <c r="D500">
        <f>IF(A500="","",MATCH(H500,INDEX(BS_Data!$O$2:$Z$123,G500,0),1))</f>
        <v/>
      </c>
      <c r="E500">
        <f>IF(A500="","",H500-INDEX(BS_Data!$O$2:$Z$123,G500,D500)+1)</f>
        <v/>
      </c>
      <c r="F500">
        <f>IF(A500="","",INDEX({"Baisakh","Jestha","Asar","Shrawan","Bhadra","Ashwin","Kartik","Mangsir","Poush","Magh","Falgun","Chaitra"},D500))</f>
        <v/>
      </c>
      <c r="G500">
        <f>IF(A500="","",MATCH(A500,BS_Data!$N$2:$N$123,1))</f>
        <v/>
      </c>
      <c r="H500">
        <f>IF(A500="","",A500-INDEX(BS_Data!$N$2:$N$123,G500))</f>
        <v/>
      </c>
    </row>
    <row r="501">
      <c r="A501" s="11" t="n"/>
      <c r="B501">
        <f>IF(A501="","",C501&amp;"-"&amp;TEXT(D501,"00")&amp;"-"&amp;TEXT(E501,"00"))</f>
        <v/>
      </c>
      <c r="C501">
        <f>IF(A501="","",INDEX(BS_Data!$A$2:$A$123,G501))</f>
        <v/>
      </c>
      <c r="D501">
        <f>IF(A501="","",MATCH(H501,INDEX(BS_Data!$O$2:$Z$123,G501,0),1))</f>
        <v/>
      </c>
      <c r="E501">
        <f>IF(A501="","",H501-INDEX(BS_Data!$O$2:$Z$123,G501,D501)+1)</f>
        <v/>
      </c>
      <c r="F501">
        <f>IF(A501="","",INDEX({"Baisakh","Jestha","Asar","Shrawan","Bhadra","Ashwin","Kartik","Mangsir","Poush","Magh","Falgun","Chaitra"},D501))</f>
        <v/>
      </c>
      <c r="G501">
        <f>IF(A501="","",MATCH(A501,BS_Data!$N$2:$N$123,1))</f>
        <v/>
      </c>
      <c r="H501">
        <f>IF(A501="","",A501-INDEX(BS_Data!$N$2:$N$123,G501))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0" t="inlineStr">
        <is>
          <t>BS year (input)</t>
        </is>
      </c>
      <c r="B1" s="10" t="inlineStr">
        <is>
          <t>BS month (input)</t>
        </is>
      </c>
      <c r="C1" s="10" t="inlineStr">
        <is>
          <t>BS day (input)</t>
        </is>
      </c>
      <c r="D1" s="10" t="inlineStr">
        <is>
          <t>AD date</t>
        </is>
      </c>
    </row>
    <row r="2">
      <c r="A2" s="12" t="n">
        <v>2083</v>
      </c>
      <c r="B2" s="12" t="n">
        <v>7</v>
      </c>
      <c r="C2" s="12" t="n">
        <v>4</v>
      </c>
      <c r="D2" s="13">
        <f>IF(OR(A2="",B2="",C2=""),"",IFERROR(INDEX(BS_Data!$N$2:$N$123,MATCH(A2,BS_Data!$A$2:$A$123,0))+INDEX(BS_Data!$O$2:$Z$123,MATCH(A2,BS_Data!$A$2:$A$123,0),B2)+C2-1,"check input"))</f>
        <v/>
      </c>
    </row>
    <row r="3">
      <c r="A3" s="12" t="n"/>
      <c r="B3" s="12" t="n"/>
      <c r="C3" s="12" t="n"/>
      <c r="D3" s="13">
        <f>IF(OR(A3="",B3="",C3=""),"",IFERROR(INDEX(BS_Data!$N$2:$N$123,MATCH(A3,BS_Data!$A$2:$A$123,0))+INDEX(BS_Data!$O$2:$Z$123,MATCH(A3,BS_Data!$A$2:$A$123,0),B3)+C3-1,"check input"))</f>
        <v/>
      </c>
    </row>
    <row r="4">
      <c r="A4" s="12" t="n"/>
      <c r="B4" s="12" t="n"/>
      <c r="C4" s="12" t="n"/>
      <c r="D4" s="13">
        <f>IF(OR(A4="",B4="",C4=""),"",IFERROR(INDEX(BS_Data!$N$2:$N$123,MATCH(A4,BS_Data!$A$2:$A$123,0))+INDEX(BS_Data!$O$2:$Z$123,MATCH(A4,BS_Data!$A$2:$A$123,0),B4)+C4-1,"check input"))</f>
        <v/>
      </c>
    </row>
    <row r="5">
      <c r="A5" s="12" t="n"/>
      <c r="B5" s="12" t="n"/>
      <c r="C5" s="12" t="n"/>
      <c r="D5" s="13">
        <f>IF(OR(A5="",B5="",C5=""),"",IFERROR(INDEX(BS_Data!$N$2:$N$123,MATCH(A5,BS_Data!$A$2:$A$123,0))+INDEX(BS_Data!$O$2:$Z$123,MATCH(A5,BS_Data!$A$2:$A$123,0),B5)+C5-1,"check input"))</f>
        <v/>
      </c>
    </row>
    <row r="6">
      <c r="A6" s="12" t="n"/>
      <c r="B6" s="12" t="n"/>
      <c r="C6" s="12" t="n"/>
      <c r="D6" s="13">
        <f>IF(OR(A6="",B6="",C6=""),"",IFERROR(INDEX(BS_Data!$N$2:$N$123,MATCH(A6,BS_Data!$A$2:$A$123,0))+INDEX(BS_Data!$O$2:$Z$123,MATCH(A6,BS_Data!$A$2:$A$123,0),B6)+C6-1,"check input"))</f>
        <v/>
      </c>
    </row>
    <row r="7">
      <c r="A7" s="12" t="n"/>
      <c r="B7" s="12" t="n"/>
      <c r="C7" s="12" t="n"/>
      <c r="D7" s="13">
        <f>IF(OR(A7="",B7="",C7=""),"",IFERROR(INDEX(BS_Data!$N$2:$N$123,MATCH(A7,BS_Data!$A$2:$A$123,0))+INDEX(BS_Data!$O$2:$Z$123,MATCH(A7,BS_Data!$A$2:$A$123,0),B7)+C7-1,"check input"))</f>
        <v/>
      </c>
    </row>
    <row r="8">
      <c r="A8" s="12" t="n"/>
      <c r="B8" s="12" t="n"/>
      <c r="C8" s="12" t="n"/>
      <c r="D8" s="13">
        <f>IF(OR(A8="",B8="",C8=""),"",IFERROR(INDEX(BS_Data!$N$2:$N$123,MATCH(A8,BS_Data!$A$2:$A$123,0))+INDEX(BS_Data!$O$2:$Z$123,MATCH(A8,BS_Data!$A$2:$A$123,0),B8)+C8-1,"check input"))</f>
        <v/>
      </c>
    </row>
    <row r="9">
      <c r="A9" s="12" t="n"/>
      <c r="B9" s="12" t="n"/>
      <c r="C9" s="12" t="n"/>
      <c r="D9" s="13">
        <f>IF(OR(A9="",B9="",C9=""),"",IFERROR(INDEX(BS_Data!$N$2:$N$123,MATCH(A9,BS_Data!$A$2:$A$123,0))+INDEX(BS_Data!$O$2:$Z$123,MATCH(A9,BS_Data!$A$2:$A$123,0),B9)+C9-1,"check input"))</f>
        <v/>
      </c>
    </row>
    <row r="10">
      <c r="A10" s="12" t="n"/>
      <c r="B10" s="12" t="n"/>
      <c r="C10" s="12" t="n"/>
      <c r="D10" s="13">
        <f>IF(OR(A10="",B10="",C10=""),"",IFERROR(INDEX(BS_Data!$N$2:$N$123,MATCH(A10,BS_Data!$A$2:$A$123,0))+INDEX(BS_Data!$O$2:$Z$123,MATCH(A10,BS_Data!$A$2:$A$123,0),B10)+C10-1,"check input"))</f>
        <v/>
      </c>
    </row>
    <row r="11">
      <c r="A11" s="12" t="n"/>
      <c r="B11" s="12" t="n"/>
      <c r="C11" s="12" t="n"/>
      <c r="D11" s="13">
        <f>IF(OR(A11="",B11="",C11=""),"",IFERROR(INDEX(BS_Data!$N$2:$N$123,MATCH(A11,BS_Data!$A$2:$A$123,0))+INDEX(BS_Data!$O$2:$Z$123,MATCH(A11,BS_Data!$A$2:$A$123,0),B11)+C11-1,"check input"))</f>
        <v/>
      </c>
    </row>
    <row r="12">
      <c r="A12" s="12" t="n"/>
      <c r="B12" s="12" t="n"/>
      <c r="C12" s="12" t="n"/>
      <c r="D12" s="13">
        <f>IF(OR(A12="",B12="",C12=""),"",IFERROR(INDEX(BS_Data!$N$2:$N$123,MATCH(A12,BS_Data!$A$2:$A$123,0))+INDEX(BS_Data!$O$2:$Z$123,MATCH(A12,BS_Data!$A$2:$A$123,0),B12)+C12-1,"check input"))</f>
        <v/>
      </c>
    </row>
    <row r="13">
      <c r="A13" s="12" t="n"/>
      <c r="B13" s="12" t="n"/>
      <c r="C13" s="12" t="n"/>
      <c r="D13" s="13">
        <f>IF(OR(A13="",B13="",C13=""),"",IFERROR(INDEX(BS_Data!$N$2:$N$123,MATCH(A13,BS_Data!$A$2:$A$123,0))+INDEX(BS_Data!$O$2:$Z$123,MATCH(A13,BS_Data!$A$2:$A$123,0),B13)+C13-1,"check input"))</f>
        <v/>
      </c>
    </row>
    <row r="14">
      <c r="A14" s="12" t="n"/>
      <c r="B14" s="12" t="n"/>
      <c r="C14" s="12" t="n"/>
      <c r="D14" s="13">
        <f>IF(OR(A14="",B14="",C14=""),"",IFERROR(INDEX(BS_Data!$N$2:$N$123,MATCH(A14,BS_Data!$A$2:$A$123,0))+INDEX(BS_Data!$O$2:$Z$123,MATCH(A14,BS_Data!$A$2:$A$123,0),B14)+C14-1,"check input"))</f>
        <v/>
      </c>
    </row>
    <row r="15">
      <c r="A15" s="12" t="n"/>
      <c r="B15" s="12" t="n"/>
      <c r="C15" s="12" t="n"/>
      <c r="D15" s="13">
        <f>IF(OR(A15="",B15="",C15=""),"",IFERROR(INDEX(BS_Data!$N$2:$N$123,MATCH(A15,BS_Data!$A$2:$A$123,0))+INDEX(BS_Data!$O$2:$Z$123,MATCH(A15,BS_Data!$A$2:$A$123,0),B15)+C15-1,"check input"))</f>
        <v/>
      </c>
    </row>
    <row r="16">
      <c r="A16" s="12" t="n"/>
      <c r="B16" s="12" t="n"/>
      <c r="C16" s="12" t="n"/>
      <c r="D16" s="13">
        <f>IF(OR(A16="",B16="",C16=""),"",IFERROR(INDEX(BS_Data!$N$2:$N$123,MATCH(A16,BS_Data!$A$2:$A$123,0))+INDEX(BS_Data!$O$2:$Z$123,MATCH(A16,BS_Data!$A$2:$A$123,0),B16)+C16-1,"check input"))</f>
        <v/>
      </c>
    </row>
    <row r="17">
      <c r="A17" s="12" t="n"/>
      <c r="B17" s="12" t="n"/>
      <c r="C17" s="12" t="n"/>
      <c r="D17" s="13">
        <f>IF(OR(A17="",B17="",C17=""),"",IFERROR(INDEX(BS_Data!$N$2:$N$123,MATCH(A17,BS_Data!$A$2:$A$123,0))+INDEX(BS_Data!$O$2:$Z$123,MATCH(A17,BS_Data!$A$2:$A$123,0),B17)+C17-1,"check input"))</f>
        <v/>
      </c>
    </row>
    <row r="18">
      <c r="A18" s="12" t="n"/>
      <c r="B18" s="12" t="n"/>
      <c r="C18" s="12" t="n"/>
      <c r="D18" s="13">
        <f>IF(OR(A18="",B18="",C18=""),"",IFERROR(INDEX(BS_Data!$N$2:$N$123,MATCH(A18,BS_Data!$A$2:$A$123,0))+INDEX(BS_Data!$O$2:$Z$123,MATCH(A18,BS_Data!$A$2:$A$123,0),B18)+C18-1,"check input"))</f>
        <v/>
      </c>
    </row>
    <row r="19">
      <c r="A19" s="12" t="n"/>
      <c r="B19" s="12" t="n"/>
      <c r="C19" s="12" t="n"/>
      <c r="D19" s="13">
        <f>IF(OR(A19="",B19="",C19=""),"",IFERROR(INDEX(BS_Data!$N$2:$N$123,MATCH(A19,BS_Data!$A$2:$A$123,0))+INDEX(BS_Data!$O$2:$Z$123,MATCH(A19,BS_Data!$A$2:$A$123,0),B19)+C19-1,"check input"))</f>
        <v/>
      </c>
    </row>
    <row r="20">
      <c r="A20" s="12" t="n"/>
      <c r="B20" s="12" t="n"/>
      <c r="C20" s="12" t="n"/>
      <c r="D20" s="13">
        <f>IF(OR(A20="",B20="",C20=""),"",IFERROR(INDEX(BS_Data!$N$2:$N$123,MATCH(A20,BS_Data!$A$2:$A$123,0))+INDEX(BS_Data!$O$2:$Z$123,MATCH(A20,BS_Data!$A$2:$A$123,0),B20)+C20-1,"check input"))</f>
        <v/>
      </c>
    </row>
    <row r="21">
      <c r="A21" s="12" t="n"/>
      <c r="B21" s="12" t="n"/>
      <c r="C21" s="12" t="n"/>
      <c r="D21" s="13">
        <f>IF(OR(A21="",B21="",C21=""),"",IFERROR(INDEX(BS_Data!$N$2:$N$123,MATCH(A21,BS_Data!$A$2:$A$123,0))+INDEX(BS_Data!$O$2:$Z$123,MATCH(A21,BS_Data!$A$2:$A$123,0),B21)+C21-1,"check input"))</f>
        <v/>
      </c>
    </row>
    <row r="22">
      <c r="A22" s="12" t="n"/>
      <c r="B22" s="12" t="n"/>
      <c r="C22" s="12" t="n"/>
      <c r="D22" s="13">
        <f>IF(OR(A22="",B22="",C22=""),"",IFERROR(INDEX(BS_Data!$N$2:$N$123,MATCH(A22,BS_Data!$A$2:$A$123,0))+INDEX(BS_Data!$O$2:$Z$123,MATCH(A22,BS_Data!$A$2:$A$123,0),B22)+C22-1,"check input"))</f>
        <v/>
      </c>
    </row>
    <row r="23">
      <c r="A23" s="12" t="n"/>
      <c r="B23" s="12" t="n"/>
      <c r="C23" s="12" t="n"/>
      <c r="D23" s="13">
        <f>IF(OR(A23="",B23="",C23=""),"",IFERROR(INDEX(BS_Data!$N$2:$N$123,MATCH(A23,BS_Data!$A$2:$A$123,0))+INDEX(BS_Data!$O$2:$Z$123,MATCH(A23,BS_Data!$A$2:$A$123,0),B23)+C23-1,"check input"))</f>
        <v/>
      </c>
    </row>
    <row r="24">
      <c r="A24" s="12" t="n"/>
      <c r="B24" s="12" t="n"/>
      <c r="C24" s="12" t="n"/>
      <c r="D24" s="13">
        <f>IF(OR(A24="",B24="",C24=""),"",IFERROR(INDEX(BS_Data!$N$2:$N$123,MATCH(A24,BS_Data!$A$2:$A$123,0))+INDEX(BS_Data!$O$2:$Z$123,MATCH(A24,BS_Data!$A$2:$A$123,0),B24)+C24-1,"check input"))</f>
        <v/>
      </c>
    </row>
    <row r="25">
      <c r="A25" s="12" t="n"/>
      <c r="B25" s="12" t="n"/>
      <c r="C25" s="12" t="n"/>
      <c r="D25" s="13">
        <f>IF(OR(A25="",B25="",C25=""),"",IFERROR(INDEX(BS_Data!$N$2:$N$123,MATCH(A25,BS_Data!$A$2:$A$123,0))+INDEX(BS_Data!$O$2:$Z$123,MATCH(A25,BS_Data!$A$2:$A$123,0),B25)+C25-1,"check input"))</f>
        <v/>
      </c>
    </row>
    <row r="26">
      <c r="A26" s="12" t="n"/>
      <c r="B26" s="12" t="n"/>
      <c r="C26" s="12" t="n"/>
      <c r="D26" s="13">
        <f>IF(OR(A26="",B26="",C26=""),"",IFERROR(INDEX(BS_Data!$N$2:$N$123,MATCH(A26,BS_Data!$A$2:$A$123,0))+INDEX(BS_Data!$O$2:$Z$123,MATCH(A26,BS_Data!$A$2:$A$123,0),B26)+C26-1,"check input"))</f>
        <v/>
      </c>
    </row>
    <row r="27">
      <c r="A27" s="12" t="n"/>
      <c r="B27" s="12" t="n"/>
      <c r="C27" s="12" t="n"/>
      <c r="D27" s="13">
        <f>IF(OR(A27="",B27="",C27=""),"",IFERROR(INDEX(BS_Data!$N$2:$N$123,MATCH(A27,BS_Data!$A$2:$A$123,0))+INDEX(BS_Data!$O$2:$Z$123,MATCH(A27,BS_Data!$A$2:$A$123,0),B27)+C27-1,"check input"))</f>
        <v/>
      </c>
    </row>
    <row r="28">
      <c r="A28" s="12" t="n"/>
      <c r="B28" s="12" t="n"/>
      <c r="C28" s="12" t="n"/>
      <c r="D28" s="13">
        <f>IF(OR(A28="",B28="",C28=""),"",IFERROR(INDEX(BS_Data!$N$2:$N$123,MATCH(A28,BS_Data!$A$2:$A$123,0))+INDEX(BS_Data!$O$2:$Z$123,MATCH(A28,BS_Data!$A$2:$A$123,0),B28)+C28-1,"check input"))</f>
        <v/>
      </c>
    </row>
    <row r="29">
      <c r="A29" s="12" t="n"/>
      <c r="B29" s="12" t="n"/>
      <c r="C29" s="12" t="n"/>
      <c r="D29" s="13">
        <f>IF(OR(A29="",B29="",C29=""),"",IFERROR(INDEX(BS_Data!$N$2:$N$123,MATCH(A29,BS_Data!$A$2:$A$123,0))+INDEX(BS_Data!$O$2:$Z$123,MATCH(A29,BS_Data!$A$2:$A$123,0),B29)+C29-1,"check input"))</f>
        <v/>
      </c>
    </row>
    <row r="30">
      <c r="A30" s="12" t="n"/>
      <c r="B30" s="12" t="n"/>
      <c r="C30" s="12" t="n"/>
      <c r="D30" s="13">
        <f>IF(OR(A30="",B30="",C30=""),"",IFERROR(INDEX(BS_Data!$N$2:$N$123,MATCH(A30,BS_Data!$A$2:$A$123,0))+INDEX(BS_Data!$O$2:$Z$123,MATCH(A30,BS_Data!$A$2:$A$123,0),B30)+C30-1,"check input"))</f>
        <v/>
      </c>
    </row>
    <row r="31">
      <c r="A31" s="12" t="n"/>
      <c r="B31" s="12" t="n"/>
      <c r="C31" s="12" t="n"/>
      <c r="D31" s="13">
        <f>IF(OR(A31="",B31="",C31=""),"",IFERROR(INDEX(BS_Data!$N$2:$N$123,MATCH(A31,BS_Data!$A$2:$A$123,0))+INDEX(BS_Data!$O$2:$Z$123,MATCH(A31,BS_Data!$A$2:$A$123,0),B31)+C31-1,"check input"))</f>
        <v/>
      </c>
    </row>
    <row r="32">
      <c r="A32" s="12" t="n"/>
      <c r="B32" s="12" t="n"/>
      <c r="C32" s="12" t="n"/>
      <c r="D32" s="13">
        <f>IF(OR(A32="",B32="",C32=""),"",IFERROR(INDEX(BS_Data!$N$2:$N$123,MATCH(A32,BS_Data!$A$2:$A$123,0))+INDEX(BS_Data!$O$2:$Z$123,MATCH(A32,BS_Data!$A$2:$A$123,0),B32)+C32-1,"check input"))</f>
        <v/>
      </c>
    </row>
    <row r="33">
      <c r="A33" s="12" t="n"/>
      <c r="B33" s="12" t="n"/>
      <c r="C33" s="12" t="n"/>
      <c r="D33" s="13">
        <f>IF(OR(A33="",B33="",C33=""),"",IFERROR(INDEX(BS_Data!$N$2:$N$123,MATCH(A33,BS_Data!$A$2:$A$123,0))+INDEX(BS_Data!$O$2:$Z$123,MATCH(A33,BS_Data!$A$2:$A$123,0),B33)+C33-1,"check input"))</f>
        <v/>
      </c>
    </row>
    <row r="34">
      <c r="A34" s="12" t="n"/>
      <c r="B34" s="12" t="n"/>
      <c r="C34" s="12" t="n"/>
      <c r="D34" s="13">
        <f>IF(OR(A34="",B34="",C34=""),"",IFERROR(INDEX(BS_Data!$N$2:$N$123,MATCH(A34,BS_Data!$A$2:$A$123,0))+INDEX(BS_Data!$O$2:$Z$123,MATCH(A34,BS_Data!$A$2:$A$123,0),B34)+C34-1,"check input"))</f>
        <v/>
      </c>
    </row>
    <row r="35">
      <c r="A35" s="12" t="n"/>
      <c r="B35" s="12" t="n"/>
      <c r="C35" s="12" t="n"/>
      <c r="D35" s="13">
        <f>IF(OR(A35="",B35="",C35=""),"",IFERROR(INDEX(BS_Data!$N$2:$N$123,MATCH(A35,BS_Data!$A$2:$A$123,0))+INDEX(BS_Data!$O$2:$Z$123,MATCH(A35,BS_Data!$A$2:$A$123,0),B35)+C35-1,"check input"))</f>
        <v/>
      </c>
    </row>
    <row r="36">
      <c r="A36" s="12" t="n"/>
      <c r="B36" s="12" t="n"/>
      <c r="C36" s="12" t="n"/>
      <c r="D36" s="13">
        <f>IF(OR(A36="",B36="",C36=""),"",IFERROR(INDEX(BS_Data!$N$2:$N$123,MATCH(A36,BS_Data!$A$2:$A$123,0))+INDEX(BS_Data!$O$2:$Z$123,MATCH(A36,BS_Data!$A$2:$A$123,0),B36)+C36-1,"check input"))</f>
        <v/>
      </c>
    </row>
    <row r="37">
      <c r="A37" s="12" t="n"/>
      <c r="B37" s="12" t="n"/>
      <c r="C37" s="12" t="n"/>
      <c r="D37" s="13">
        <f>IF(OR(A37="",B37="",C37=""),"",IFERROR(INDEX(BS_Data!$N$2:$N$123,MATCH(A37,BS_Data!$A$2:$A$123,0))+INDEX(BS_Data!$O$2:$Z$123,MATCH(A37,BS_Data!$A$2:$A$123,0),B37)+C37-1,"check input"))</f>
        <v/>
      </c>
    </row>
    <row r="38">
      <c r="A38" s="12" t="n"/>
      <c r="B38" s="12" t="n"/>
      <c r="C38" s="12" t="n"/>
      <c r="D38" s="13">
        <f>IF(OR(A38="",B38="",C38=""),"",IFERROR(INDEX(BS_Data!$N$2:$N$123,MATCH(A38,BS_Data!$A$2:$A$123,0))+INDEX(BS_Data!$O$2:$Z$123,MATCH(A38,BS_Data!$A$2:$A$123,0),B38)+C38-1,"check input"))</f>
        <v/>
      </c>
    </row>
    <row r="39">
      <c r="A39" s="12" t="n"/>
      <c r="B39" s="12" t="n"/>
      <c r="C39" s="12" t="n"/>
      <c r="D39" s="13">
        <f>IF(OR(A39="",B39="",C39=""),"",IFERROR(INDEX(BS_Data!$N$2:$N$123,MATCH(A39,BS_Data!$A$2:$A$123,0))+INDEX(BS_Data!$O$2:$Z$123,MATCH(A39,BS_Data!$A$2:$A$123,0),B39)+C39-1,"check input"))</f>
        <v/>
      </c>
    </row>
    <row r="40">
      <c r="A40" s="12" t="n"/>
      <c r="B40" s="12" t="n"/>
      <c r="C40" s="12" t="n"/>
      <c r="D40" s="13">
        <f>IF(OR(A40="",B40="",C40=""),"",IFERROR(INDEX(BS_Data!$N$2:$N$123,MATCH(A40,BS_Data!$A$2:$A$123,0))+INDEX(BS_Data!$O$2:$Z$123,MATCH(A40,BS_Data!$A$2:$A$123,0),B40)+C40-1,"check input"))</f>
        <v/>
      </c>
    </row>
    <row r="41">
      <c r="A41" s="12" t="n"/>
      <c r="B41" s="12" t="n"/>
      <c r="C41" s="12" t="n"/>
      <c r="D41" s="13">
        <f>IF(OR(A41="",B41="",C41=""),"",IFERROR(INDEX(BS_Data!$N$2:$N$123,MATCH(A41,BS_Data!$A$2:$A$123,0))+INDEX(BS_Data!$O$2:$Z$123,MATCH(A41,BS_Data!$A$2:$A$123,0),B41)+C41-1,"check input"))</f>
        <v/>
      </c>
    </row>
    <row r="42">
      <c r="A42" s="12" t="n"/>
      <c r="B42" s="12" t="n"/>
      <c r="C42" s="12" t="n"/>
      <c r="D42" s="13">
        <f>IF(OR(A42="",B42="",C42=""),"",IFERROR(INDEX(BS_Data!$N$2:$N$123,MATCH(A42,BS_Data!$A$2:$A$123,0))+INDEX(BS_Data!$O$2:$Z$123,MATCH(A42,BS_Data!$A$2:$A$123,0),B42)+C42-1,"check input"))</f>
        <v/>
      </c>
    </row>
    <row r="43">
      <c r="A43" s="12" t="n"/>
      <c r="B43" s="12" t="n"/>
      <c r="C43" s="12" t="n"/>
      <c r="D43" s="13">
        <f>IF(OR(A43="",B43="",C43=""),"",IFERROR(INDEX(BS_Data!$N$2:$N$123,MATCH(A43,BS_Data!$A$2:$A$123,0))+INDEX(BS_Data!$O$2:$Z$123,MATCH(A43,BS_Data!$A$2:$A$123,0),B43)+C43-1,"check input"))</f>
        <v/>
      </c>
    </row>
    <row r="44">
      <c r="A44" s="12" t="n"/>
      <c r="B44" s="12" t="n"/>
      <c r="C44" s="12" t="n"/>
      <c r="D44" s="13">
        <f>IF(OR(A44="",B44="",C44=""),"",IFERROR(INDEX(BS_Data!$N$2:$N$123,MATCH(A44,BS_Data!$A$2:$A$123,0))+INDEX(BS_Data!$O$2:$Z$123,MATCH(A44,BS_Data!$A$2:$A$123,0),B44)+C44-1,"check input"))</f>
        <v/>
      </c>
    </row>
    <row r="45">
      <c r="A45" s="12" t="n"/>
      <c r="B45" s="12" t="n"/>
      <c r="C45" s="12" t="n"/>
      <c r="D45" s="13">
        <f>IF(OR(A45="",B45="",C45=""),"",IFERROR(INDEX(BS_Data!$N$2:$N$123,MATCH(A45,BS_Data!$A$2:$A$123,0))+INDEX(BS_Data!$O$2:$Z$123,MATCH(A45,BS_Data!$A$2:$A$123,0),B45)+C45-1,"check input"))</f>
        <v/>
      </c>
    </row>
    <row r="46">
      <c r="A46" s="12" t="n"/>
      <c r="B46" s="12" t="n"/>
      <c r="C46" s="12" t="n"/>
      <c r="D46" s="13">
        <f>IF(OR(A46="",B46="",C46=""),"",IFERROR(INDEX(BS_Data!$N$2:$N$123,MATCH(A46,BS_Data!$A$2:$A$123,0))+INDEX(BS_Data!$O$2:$Z$123,MATCH(A46,BS_Data!$A$2:$A$123,0),B46)+C46-1,"check input"))</f>
        <v/>
      </c>
    </row>
    <row r="47">
      <c r="A47" s="12" t="n"/>
      <c r="B47" s="12" t="n"/>
      <c r="C47" s="12" t="n"/>
      <c r="D47" s="13">
        <f>IF(OR(A47="",B47="",C47=""),"",IFERROR(INDEX(BS_Data!$N$2:$N$123,MATCH(A47,BS_Data!$A$2:$A$123,0))+INDEX(BS_Data!$O$2:$Z$123,MATCH(A47,BS_Data!$A$2:$A$123,0),B47)+C47-1,"check input"))</f>
        <v/>
      </c>
    </row>
    <row r="48">
      <c r="A48" s="12" t="n"/>
      <c r="B48" s="12" t="n"/>
      <c r="C48" s="12" t="n"/>
      <c r="D48" s="13">
        <f>IF(OR(A48="",B48="",C48=""),"",IFERROR(INDEX(BS_Data!$N$2:$N$123,MATCH(A48,BS_Data!$A$2:$A$123,0))+INDEX(BS_Data!$O$2:$Z$123,MATCH(A48,BS_Data!$A$2:$A$123,0),B48)+C48-1,"check input"))</f>
        <v/>
      </c>
    </row>
    <row r="49">
      <c r="A49" s="12" t="n"/>
      <c r="B49" s="12" t="n"/>
      <c r="C49" s="12" t="n"/>
      <c r="D49" s="13">
        <f>IF(OR(A49="",B49="",C49=""),"",IFERROR(INDEX(BS_Data!$N$2:$N$123,MATCH(A49,BS_Data!$A$2:$A$123,0))+INDEX(BS_Data!$O$2:$Z$123,MATCH(A49,BS_Data!$A$2:$A$123,0),B49)+C49-1,"check input"))</f>
        <v/>
      </c>
    </row>
    <row r="50">
      <c r="A50" s="12" t="n"/>
      <c r="B50" s="12" t="n"/>
      <c r="C50" s="12" t="n"/>
      <c r="D50" s="13">
        <f>IF(OR(A50="",B50="",C50=""),"",IFERROR(INDEX(BS_Data!$N$2:$N$123,MATCH(A50,BS_Data!$A$2:$A$123,0))+INDEX(BS_Data!$O$2:$Z$123,MATCH(A50,BS_Data!$A$2:$A$123,0),B50)+C50-1,"check input"))</f>
        <v/>
      </c>
    </row>
    <row r="51">
      <c r="A51" s="12" t="n"/>
      <c r="B51" s="12" t="n"/>
      <c r="C51" s="12" t="n"/>
      <c r="D51" s="13">
        <f>IF(OR(A51="",B51="",C51=""),"",IFERROR(INDEX(BS_Data!$N$2:$N$123,MATCH(A51,BS_Data!$A$2:$A$123,0))+INDEX(BS_Data!$O$2:$Z$123,MATCH(A51,BS_Data!$A$2:$A$123,0),B51)+C51-1,"check input"))</f>
        <v/>
      </c>
    </row>
    <row r="52">
      <c r="A52" s="12" t="n"/>
      <c r="B52" s="12" t="n"/>
      <c r="C52" s="12" t="n"/>
      <c r="D52" s="13">
        <f>IF(OR(A52="",B52="",C52=""),"",IFERROR(INDEX(BS_Data!$N$2:$N$123,MATCH(A52,BS_Data!$A$2:$A$123,0))+INDEX(BS_Data!$O$2:$Z$123,MATCH(A52,BS_Data!$A$2:$A$123,0),B52)+C52-1,"check input"))</f>
        <v/>
      </c>
    </row>
    <row r="53">
      <c r="A53" s="12" t="n"/>
      <c r="B53" s="12" t="n"/>
      <c r="C53" s="12" t="n"/>
      <c r="D53" s="13">
        <f>IF(OR(A53="",B53="",C53=""),"",IFERROR(INDEX(BS_Data!$N$2:$N$123,MATCH(A53,BS_Data!$A$2:$A$123,0))+INDEX(BS_Data!$O$2:$Z$123,MATCH(A53,BS_Data!$A$2:$A$123,0),B53)+C53-1,"check input"))</f>
        <v/>
      </c>
    </row>
    <row r="54">
      <c r="A54" s="12" t="n"/>
      <c r="B54" s="12" t="n"/>
      <c r="C54" s="12" t="n"/>
      <c r="D54" s="13">
        <f>IF(OR(A54="",B54="",C54=""),"",IFERROR(INDEX(BS_Data!$N$2:$N$123,MATCH(A54,BS_Data!$A$2:$A$123,0))+INDEX(BS_Data!$O$2:$Z$123,MATCH(A54,BS_Data!$A$2:$A$123,0),B54)+C54-1,"check input"))</f>
        <v/>
      </c>
    </row>
    <row r="55">
      <c r="A55" s="12" t="n"/>
      <c r="B55" s="12" t="n"/>
      <c r="C55" s="12" t="n"/>
      <c r="D55" s="13">
        <f>IF(OR(A55="",B55="",C55=""),"",IFERROR(INDEX(BS_Data!$N$2:$N$123,MATCH(A55,BS_Data!$A$2:$A$123,0))+INDEX(BS_Data!$O$2:$Z$123,MATCH(A55,BS_Data!$A$2:$A$123,0),B55)+C55-1,"check input"))</f>
        <v/>
      </c>
    </row>
    <row r="56">
      <c r="A56" s="12" t="n"/>
      <c r="B56" s="12" t="n"/>
      <c r="C56" s="12" t="n"/>
      <c r="D56" s="13">
        <f>IF(OR(A56="",B56="",C56=""),"",IFERROR(INDEX(BS_Data!$N$2:$N$123,MATCH(A56,BS_Data!$A$2:$A$123,0))+INDEX(BS_Data!$O$2:$Z$123,MATCH(A56,BS_Data!$A$2:$A$123,0),B56)+C56-1,"check input"))</f>
        <v/>
      </c>
    </row>
    <row r="57">
      <c r="A57" s="12" t="n"/>
      <c r="B57" s="12" t="n"/>
      <c r="C57" s="12" t="n"/>
      <c r="D57" s="13">
        <f>IF(OR(A57="",B57="",C57=""),"",IFERROR(INDEX(BS_Data!$N$2:$N$123,MATCH(A57,BS_Data!$A$2:$A$123,0))+INDEX(BS_Data!$O$2:$Z$123,MATCH(A57,BS_Data!$A$2:$A$123,0),B57)+C57-1,"check input"))</f>
        <v/>
      </c>
    </row>
    <row r="58">
      <c r="A58" s="12" t="n"/>
      <c r="B58" s="12" t="n"/>
      <c r="C58" s="12" t="n"/>
      <c r="D58" s="13">
        <f>IF(OR(A58="",B58="",C58=""),"",IFERROR(INDEX(BS_Data!$N$2:$N$123,MATCH(A58,BS_Data!$A$2:$A$123,0))+INDEX(BS_Data!$O$2:$Z$123,MATCH(A58,BS_Data!$A$2:$A$123,0),B58)+C58-1,"check input"))</f>
        <v/>
      </c>
    </row>
    <row r="59">
      <c r="A59" s="12" t="n"/>
      <c r="B59" s="12" t="n"/>
      <c r="C59" s="12" t="n"/>
      <c r="D59" s="13">
        <f>IF(OR(A59="",B59="",C59=""),"",IFERROR(INDEX(BS_Data!$N$2:$N$123,MATCH(A59,BS_Data!$A$2:$A$123,0))+INDEX(BS_Data!$O$2:$Z$123,MATCH(A59,BS_Data!$A$2:$A$123,0),B59)+C59-1,"check input"))</f>
        <v/>
      </c>
    </row>
    <row r="60">
      <c r="A60" s="12" t="n"/>
      <c r="B60" s="12" t="n"/>
      <c r="C60" s="12" t="n"/>
      <c r="D60" s="13">
        <f>IF(OR(A60="",B60="",C60=""),"",IFERROR(INDEX(BS_Data!$N$2:$N$123,MATCH(A60,BS_Data!$A$2:$A$123,0))+INDEX(BS_Data!$O$2:$Z$123,MATCH(A60,BS_Data!$A$2:$A$123,0),B60)+C60-1,"check input"))</f>
        <v/>
      </c>
    </row>
    <row r="61">
      <c r="A61" s="12" t="n"/>
      <c r="B61" s="12" t="n"/>
      <c r="C61" s="12" t="n"/>
      <c r="D61" s="13">
        <f>IF(OR(A61="",B61="",C61=""),"",IFERROR(INDEX(BS_Data!$N$2:$N$123,MATCH(A61,BS_Data!$A$2:$A$123,0))+INDEX(BS_Data!$O$2:$Z$123,MATCH(A61,BS_Data!$A$2:$A$123,0),B61)+C61-1,"check input"))</f>
        <v/>
      </c>
    </row>
    <row r="62">
      <c r="A62" s="12" t="n"/>
      <c r="B62" s="12" t="n"/>
      <c r="C62" s="12" t="n"/>
      <c r="D62" s="13">
        <f>IF(OR(A62="",B62="",C62=""),"",IFERROR(INDEX(BS_Data!$N$2:$N$123,MATCH(A62,BS_Data!$A$2:$A$123,0))+INDEX(BS_Data!$O$2:$Z$123,MATCH(A62,BS_Data!$A$2:$A$123,0),B62)+C62-1,"check input"))</f>
        <v/>
      </c>
    </row>
    <row r="63">
      <c r="A63" s="12" t="n"/>
      <c r="B63" s="12" t="n"/>
      <c r="C63" s="12" t="n"/>
      <c r="D63" s="13">
        <f>IF(OR(A63="",B63="",C63=""),"",IFERROR(INDEX(BS_Data!$N$2:$N$123,MATCH(A63,BS_Data!$A$2:$A$123,0))+INDEX(BS_Data!$O$2:$Z$123,MATCH(A63,BS_Data!$A$2:$A$123,0),B63)+C63-1,"check input"))</f>
        <v/>
      </c>
    </row>
    <row r="64">
      <c r="A64" s="12" t="n"/>
      <c r="B64" s="12" t="n"/>
      <c r="C64" s="12" t="n"/>
      <c r="D64" s="13">
        <f>IF(OR(A64="",B64="",C64=""),"",IFERROR(INDEX(BS_Data!$N$2:$N$123,MATCH(A64,BS_Data!$A$2:$A$123,0))+INDEX(BS_Data!$O$2:$Z$123,MATCH(A64,BS_Data!$A$2:$A$123,0),B64)+C64-1,"check input"))</f>
        <v/>
      </c>
    </row>
    <row r="65">
      <c r="A65" s="12" t="n"/>
      <c r="B65" s="12" t="n"/>
      <c r="C65" s="12" t="n"/>
      <c r="D65" s="13">
        <f>IF(OR(A65="",B65="",C65=""),"",IFERROR(INDEX(BS_Data!$N$2:$N$123,MATCH(A65,BS_Data!$A$2:$A$123,0))+INDEX(BS_Data!$O$2:$Z$123,MATCH(A65,BS_Data!$A$2:$A$123,0),B65)+C65-1,"check input"))</f>
        <v/>
      </c>
    </row>
    <row r="66">
      <c r="A66" s="12" t="n"/>
      <c r="B66" s="12" t="n"/>
      <c r="C66" s="12" t="n"/>
      <c r="D66" s="13">
        <f>IF(OR(A66="",B66="",C66=""),"",IFERROR(INDEX(BS_Data!$N$2:$N$123,MATCH(A66,BS_Data!$A$2:$A$123,0))+INDEX(BS_Data!$O$2:$Z$123,MATCH(A66,BS_Data!$A$2:$A$123,0),B66)+C66-1,"check input"))</f>
        <v/>
      </c>
    </row>
    <row r="67">
      <c r="A67" s="12" t="n"/>
      <c r="B67" s="12" t="n"/>
      <c r="C67" s="12" t="n"/>
      <c r="D67" s="13">
        <f>IF(OR(A67="",B67="",C67=""),"",IFERROR(INDEX(BS_Data!$N$2:$N$123,MATCH(A67,BS_Data!$A$2:$A$123,0))+INDEX(BS_Data!$O$2:$Z$123,MATCH(A67,BS_Data!$A$2:$A$123,0),B67)+C67-1,"check input"))</f>
        <v/>
      </c>
    </row>
    <row r="68">
      <c r="A68" s="12" t="n"/>
      <c r="B68" s="12" t="n"/>
      <c r="C68" s="12" t="n"/>
      <c r="D68" s="13">
        <f>IF(OR(A68="",B68="",C68=""),"",IFERROR(INDEX(BS_Data!$N$2:$N$123,MATCH(A68,BS_Data!$A$2:$A$123,0))+INDEX(BS_Data!$O$2:$Z$123,MATCH(A68,BS_Data!$A$2:$A$123,0),B68)+C68-1,"check input"))</f>
        <v/>
      </c>
    </row>
    <row r="69">
      <c r="A69" s="12" t="n"/>
      <c r="B69" s="12" t="n"/>
      <c r="C69" s="12" t="n"/>
      <c r="D69" s="13">
        <f>IF(OR(A69="",B69="",C69=""),"",IFERROR(INDEX(BS_Data!$N$2:$N$123,MATCH(A69,BS_Data!$A$2:$A$123,0))+INDEX(BS_Data!$O$2:$Z$123,MATCH(A69,BS_Data!$A$2:$A$123,0),B69)+C69-1,"check input"))</f>
        <v/>
      </c>
    </row>
    <row r="70">
      <c r="A70" s="12" t="n"/>
      <c r="B70" s="12" t="n"/>
      <c r="C70" s="12" t="n"/>
      <c r="D70" s="13">
        <f>IF(OR(A70="",B70="",C70=""),"",IFERROR(INDEX(BS_Data!$N$2:$N$123,MATCH(A70,BS_Data!$A$2:$A$123,0))+INDEX(BS_Data!$O$2:$Z$123,MATCH(A70,BS_Data!$A$2:$A$123,0),B70)+C70-1,"check input"))</f>
        <v/>
      </c>
    </row>
    <row r="71">
      <c r="A71" s="12" t="n"/>
      <c r="B71" s="12" t="n"/>
      <c r="C71" s="12" t="n"/>
      <c r="D71" s="13">
        <f>IF(OR(A71="",B71="",C71=""),"",IFERROR(INDEX(BS_Data!$N$2:$N$123,MATCH(A71,BS_Data!$A$2:$A$123,0))+INDEX(BS_Data!$O$2:$Z$123,MATCH(A71,BS_Data!$A$2:$A$123,0),B71)+C71-1,"check input"))</f>
        <v/>
      </c>
    </row>
    <row r="72">
      <c r="A72" s="12" t="n"/>
      <c r="B72" s="12" t="n"/>
      <c r="C72" s="12" t="n"/>
      <c r="D72" s="13">
        <f>IF(OR(A72="",B72="",C72=""),"",IFERROR(INDEX(BS_Data!$N$2:$N$123,MATCH(A72,BS_Data!$A$2:$A$123,0))+INDEX(BS_Data!$O$2:$Z$123,MATCH(A72,BS_Data!$A$2:$A$123,0),B72)+C72-1,"check input"))</f>
        <v/>
      </c>
    </row>
    <row r="73">
      <c r="A73" s="12" t="n"/>
      <c r="B73" s="12" t="n"/>
      <c r="C73" s="12" t="n"/>
      <c r="D73" s="13">
        <f>IF(OR(A73="",B73="",C73=""),"",IFERROR(INDEX(BS_Data!$N$2:$N$123,MATCH(A73,BS_Data!$A$2:$A$123,0))+INDEX(BS_Data!$O$2:$Z$123,MATCH(A73,BS_Data!$A$2:$A$123,0),B73)+C73-1,"check input"))</f>
        <v/>
      </c>
    </row>
    <row r="74">
      <c r="A74" s="12" t="n"/>
      <c r="B74" s="12" t="n"/>
      <c r="C74" s="12" t="n"/>
      <c r="D74" s="13">
        <f>IF(OR(A74="",B74="",C74=""),"",IFERROR(INDEX(BS_Data!$N$2:$N$123,MATCH(A74,BS_Data!$A$2:$A$123,0))+INDEX(BS_Data!$O$2:$Z$123,MATCH(A74,BS_Data!$A$2:$A$123,0),B74)+C74-1,"check input"))</f>
        <v/>
      </c>
    </row>
    <row r="75">
      <c r="A75" s="12" t="n"/>
      <c r="B75" s="12" t="n"/>
      <c r="C75" s="12" t="n"/>
      <c r="D75" s="13">
        <f>IF(OR(A75="",B75="",C75=""),"",IFERROR(INDEX(BS_Data!$N$2:$N$123,MATCH(A75,BS_Data!$A$2:$A$123,0))+INDEX(BS_Data!$O$2:$Z$123,MATCH(A75,BS_Data!$A$2:$A$123,0),B75)+C75-1,"check input"))</f>
        <v/>
      </c>
    </row>
    <row r="76">
      <c r="A76" s="12" t="n"/>
      <c r="B76" s="12" t="n"/>
      <c r="C76" s="12" t="n"/>
      <c r="D76" s="13">
        <f>IF(OR(A76="",B76="",C76=""),"",IFERROR(INDEX(BS_Data!$N$2:$N$123,MATCH(A76,BS_Data!$A$2:$A$123,0))+INDEX(BS_Data!$O$2:$Z$123,MATCH(A76,BS_Data!$A$2:$A$123,0),B76)+C76-1,"check input"))</f>
        <v/>
      </c>
    </row>
    <row r="77">
      <c r="A77" s="12" t="n"/>
      <c r="B77" s="12" t="n"/>
      <c r="C77" s="12" t="n"/>
      <c r="D77" s="13">
        <f>IF(OR(A77="",B77="",C77=""),"",IFERROR(INDEX(BS_Data!$N$2:$N$123,MATCH(A77,BS_Data!$A$2:$A$123,0))+INDEX(BS_Data!$O$2:$Z$123,MATCH(A77,BS_Data!$A$2:$A$123,0),B77)+C77-1,"check input"))</f>
        <v/>
      </c>
    </row>
    <row r="78">
      <c r="A78" s="12" t="n"/>
      <c r="B78" s="12" t="n"/>
      <c r="C78" s="12" t="n"/>
      <c r="D78" s="13">
        <f>IF(OR(A78="",B78="",C78=""),"",IFERROR(INDEX(BS_Data!$N$2:$N$123,MATCH(A78,BS_Data!$A$2:$A$123,0))+INDEX(BS_Data!$O$2:$Z$123,MATCH(A78,BS_Data!$A$2:$A$123,0),B78)+C78-1,"check input"))</f>
        <v/>
      </c>
    </row>
    <row r="79">
      <c r="A79" s="12" t="n"/>
      <c r="B79" s="12" t="n"/>
      <c r="C79" s="12" t="n"/>
      <c r="D79" s="13">
        <f>IF(OR(A79="",B79="",C79=""),"",IFERROR(INDEX(BS_Data!$N$2:$N$123,MATCH(A79,BS_Data!$A$2:$A$123,0))+INDEX(BS_Data!$O$2:$Z$123,MATCH(A79,BS_Data!$A$2:$A$123,0),B79)+C79-1,"check input"))</f>
        <v/>
      </c>
    </row>
    <row r="80">
      <c r="A80" s="12" t="n"/>
      <c r="B80" s="12" t="n"/>
      <c r="C80" s="12" t="n"/>
      <c r="D80" s="13">
        <f>IF(OR(A80="",B80="",C80=""),"",IFERROR(INDEX(BS_Data!$N$2:$N$123,MATCH(A80,BS_Data!$A$2:$A$123,0))+INDEX(BS_Data!$O$2:$Z$123,MATCH(A80,BS_Data!$A$2:$A$123,0),B80)+C80-1,"check input"))</f>
        <v/>
      </c>
    </row>
    <row r="81">
      <c r="A81" s="12" t="n"/>
      <c r="B81" s="12" t="n"/>
      <c r="C81" s="12" t="n"/>
      <c r="D81" s="13">
        <f>IF(OR(A81="",B81="",C81=""),"",IFERROR(INDEX(BS_Data!$N$2:$N$123,MATCH(A81,BS_Data!$A$2:$A$123,0))+INDEX(BS_Data!$O$2:$Z$123,MATCH(A81,BS_Data!$A$2:$A$123,0),B81)+C81-1,"check input"))</f>
        <v/>
      </c>
    </row>
    <row r="82">
      <c r="A82" s="12" t="n"/>
      <c r="B82" s="12" t="n"/>
      <c r="C82" s="12" t="n"/>
      <c r="D82" s="13">
        <f>IF(OR(A82="",B82="",C82=""),"",IFERROR(INDEX(BS_Data!$N$2:$N$123,MATCH(A82,BS_Data!$A$2:$A$123,0))+INDEX(BS_Data!$O$2:$Z$123,MATCH(A82,BS_Data!$A$2:$A$123,0),B82)+C82-1,"check input"))</f>
        <v/>
      </c>
    </row>
    <row r="83">
      <c r="A83" s="12" t="n"/>
      <c r="B83" s="12" t="n"/>
      <c r="C83" s="12" t="n"/>
      <c r="D83" s="13">
        <f>IF(OR(A83="",B83="",C83=""),"",IFERROR(INDEX(BS_Data!$N$2:$N$123,MATCH(A83,BS_Data!$A$2:$A$123,0))+INDEX(BS_Data!$O$2:$Z$123,MATCH(A83,BS_Data!$A$2:$A$123,0),B83)+C83-1,"check input"))</f>
        <v/>
      </c>
    </row>
    <row r="84">
      <c r="A84" s="12" t="n"/>
      <c r="B84" s="12" t="n"/>
      <c r="C84" s="12" t="n"/>
      <c r="D84" s="13">
        <f>IF(OR(A84="",B84="",C84=""),"",IFERROR(INDEX(BS_Data!$N$2:$N$123,MATCH(A84,BS_Data!$A$2:$A$123,0))+INDEX(BS_Data!$O$2:$Z$123,MATCH(A84,BS_Data!$A$2:$A$123,0),B84)+C84-1,"check input"))</f>
        <v/>
      </c>
    </row>
    <row r="85">
      <c r="A85" s="12" t="n"/>
      <c r="B85" s="12" t="n"/>
      <c r="C85" s="12" t="n"/>
      <c r="D85" s="13">
        <f>IF(OR(A85="",B85="",C85=""),"",IFERROR(INDEX(BS_Data!$N$2:$N$123,MATCH(A85,BS_Data!$A$2:$A$123,0))+INDEX(BS_Data!$O$2:$Z$123,MATCH(A85,BS_Data!$A$2:$A$123,0),B85)+C85-1,"check input"))</f>
        <v/>
      </c>
    </row>
    <row r="86">
      <c r="A86" s="12" t="n"/>
      <c r="B86" s="12" t="n"/>
      <c r="C86" s="12" t="n"/>
      <c r="D86" s="13">
        <f>IF(OR(A86="",B86="",C86=""),"",IFERROR(INDEX(BS_Data!$N$2:$N$123,MATCH(A86,BS_Data!$A$2:$A$123,0))+INDEX(BS_Data!$O$2:$Z$123,MATCH(A86,BS_Data!$A$2:$A$123,0),B86)+C86-1,"check input"))</f>
        <v/>
      </c>
    </row>
    <row r="87">
      <c r="A87" s="12" t="n"/>
      <c r="B87" s="12" t="n"/>
      <c r="C87" s="12" t="n"/>
      <c r="D87" s="13">
        <f>IF(OR(A87="",B87="",C87=""),"",IFERROR(INDEX(BS_Data!$N$2:$N$123,MATCH(A87,BS_Data!$A$2:$A$123,0))+INDEX(BS_Data!$O$2:$Z$123,MATCH(A87,BS_Data!$A$2:$A$123,0),B87)+C87-1,"check input"))</f>
        <v/>
      </c>
    </row>
    <row r="88">
      <c r="A88" s="12" t="n"/>
      <c r="B88" s="12" t="n"/>
      <c r="C88" s="12" t="n"/>
      <c r="D88" s="13">
        <f>IF(OR(A88="",B88="",C88=""),"",IFERROR(INDEX(BS_Data!$N$2:$N$123,MATCH(A88,BS_Data!$A$2:$A$123,0))+INDEX(BS_Data!$O$2:$Z$123,MATCH(A88,BS_Data!$A$2:$A$123,0),B88)+C88-1,"check input"))</f>
        <v/>
      </c>
    </row>
    <row r="89">
      <c r="A89" s="12" t="n"/>
      <c r="B89" s="12" t="n"/>
      <c r="C89" s="12" t="n"/>
      <c r="D89" s="13">
        <f>IF(OR(A89="",B89="",C89=""),"",IFERROR(INDEX(BS_Data!$N$2:$N$123,MATCH(A89,BS_Data!$A$2:$A$123,0))+INDEX(BS_Data!$O$2:$Z$123,MATCH(A89,BS_Data!$A$2:$A$123,0),B89)+C89-1,"check input"))</f>
        <v/>
      </c>
    </row>
    <row r="90">
      <c r="A90" s="12" t="n"/>
      <c r="B90" s="12" t="n"/>
      <c r="C90" s="12" t="n"/>
      <c r="D90" s="13">
        <f>IF(OR(A90="",B90="",C90=""),"",IFERROR(INDEX(BS_Data!$N$2:$N$123,MATCH(A90,BS_Data!$A$2:$A$123,0))+INDEX(BS_Data!$O$2:$Z$123,MATCH(A90,BS_Data!$A$2:$A$123,0),B90)+C90-1,"check input"))</f>
        <v/>
      </c>
    </row>
    <row r="91">
      <c r="A91" s="12" t="n"/>
      <c r="B91" s="12" t="n"/>
      <c r="C91" s="12" t="n"/>
      <c r="D91" s="13">
        <f>IF(OR(A91="",B91="",C91=""),"",IFERROR(INDEX(BS_Data!$N$2:$N$123,MATCH(A91,BS_Data!$A$2:$A$123,0))+INDEX(BS_Data!$O$2:$Z$123,MATCH(A91,BS_Data!$A$2:$A$123,0),B91)+C91-1,"check input"))</f>
        <v/>
      </c>
    </row>
    <row r="92">
      <c r="A92" s="12" t="n"/>
      <c r="B92" s="12" t="n"/>
      <c r="C92" s="12" t="n"/>
      <c r="D92" s="13">
        <f>IF(OR(A92="",B92="",C92=""),"",IFERROR(INDEX(BS_Data!$N$2:$N$123,MATCH(A92,BS_Data!$A$2:$A$123,0))+INDEX(BS_Data!$O$2:$Z$123,MATCH(A92,BS_Data!$A$2:$A$123,0),B92)+C92-1,"check input"))</f>
        <v/>
      </c>
    </row>
    <row r="93">
      <c r="A93" s="12" t="n"/>
      <c r="B93" s="12" t="n"/>
      <c r="C93" s="12" t="n"/>
      <c r="D93" s="13">
        <f>IF(OR(A93="",B93="",C93=""),"",IFERROR(INDEX(BS_Data!$N$2:$N$123,MATCH(A93,BS_Data!$A$2:$A$123,0))+INDEX(BS_Data!$O$2:$Z$123,MATCH(A93,BS_Data!$A$2:$A$123,0),B93)+C93-1,"check input"))</f>
        <v/>
      </c>
    </row>
    <row r="94">
      <c r="A94" s="12" t="n"/>
      <c r="B94" s="12" t="n"/>
      <c r="C94" s="12" t="n"/>
      <c r="D94" s="13">
        <f>IF(OR(A94="",B94="",C94=""),"",IFERROR(INDEX(BS_Data!$N$2:$N$123,MATCH(A94,BS_Data!$A$2:$A$123,0))+INDEX(BS_Data!$O$2:$Z$123,MATCH(A94,BS_Data!$A$2:$A$123,0),B94)+C94-1,"check input"))</f>
        <v/>
      </c>
    </row>
    <row r="95">
      <c r="A95" s="12" t="n"/>
      <c r="B95" s="12" t="n"/>
      <c r="C95" s="12" t="n"/>
      <c r="D95" s="13">
        <f>IF(OR(A95="",B95="",C95=""),"",IFERROR(INDEX(BS_Data!$N$2:$N$123,MATCH(A95,BS_Data!$A$2:$A$123,0))+INDEX(BS_Data!$O$2:$Z$123,MATCH(A95,BS_Data!$A$2:$A$123,0),B95)+C95-1,"check input"))</f>
        <v/>
      </c>
    </row>
    <row r="96">
      <c r="A96" s="12" t="n"/>
      <c r="B96" s="12" t="n"/>
      <c r="C96" s="12" t="n"/>
      <c r="D96" s="13">
        <f>IF(OR(A96="",B96="",C96=""),"",IFERROR(INDEX(BS_Data!$N$2:$N$123,MATCH(A96,BS_Data!$A$2:$A$123,0))+INDEX(BS_Data!$O$2:$Z$123,MATCH(A96,BS_Data!$A$2:$A$123,0),B96)+C96-1,"check input"))</f>
        <v/>
      </c>
    </row>
    <row r="97">
      <c r="A97" s="12" t="n"/>
      <c r="B97" s="12" t="n"/>
      <c r="C97" s="12" t="n"/>
      <c r="D97" s="13">
        <f>IF(OR(A97="",B97="",C97=""),"",IFERROR(INDEX(BS_Data!$N$2:$N$123,MATCH(A97,BS_Data!$A$2:$A$123,0))+INDEX(BS_Data!$O$2:$Z$123,MATCH(A97,BS_Data!$A$2:$A$123,0),B97)+C97-1,"check input"))</f>
        <v/>
      </c>
    </row>
    <row r="98">
      <c r="A98" s="12" t="n"/>
      <c r="B98" s="12" t="n"/>
      <c r="C98" s="12" t="n"/>
      <c r="D98" s="13">
        <f>IF(OR(A98="",B98="",C98=""),"",IFERROR(INDEX(BS_Data!$N$2:$N$123,MATCH(A98,BS_Data!$A$2:$A$123,0))+INDEX(BS_Data!$O$2:$Z$123,MATCH(A98,BS_Data!$A$2:$A$123,0),B98)+C98-1,"check input"))</f>
        <v/>
      </c>
    </row>
    <row r="99">
      <c r="A99" s="12" t="n"/>
      <c r="B99" s="12" t="n"/>
      <c r="C99" s="12" t="n"/>
      <c r="D99" s="13">
        <f>IF(OR(A99="",B99="",C99=""),"",IFERROR(INDEX(BS_Data!$N$2:$N$123,MATCH(A99,BS_Data!$A$2:$A$123,0))+INDEX(BS_Data!$O$2:$Z$123,MATCH(A99,BS_Data!$A$2:$A$123,0),B99)+C99-1,"check input"))</f>
        <v/>
      </c>
    </row>
    <row r="100">
      <c r="A100" s="12" t="n"/>
      <c r="B100" s="12" t="n"/>
      <c r="C100" s="12" t="n"/>
      <c r="D100" s="13">
        <f>IF(OR(A100="",B100="",C100=""),"",IFERROR(INDEX(BS_Data!$N$2:$N$123,MATCH(A100,BS_Data!$A$2:$A$123,0))+INDEX(BS_Data!$O$2:$Z$123,MATCH(A100,BS_Data!$A$2:$A$123,0),B100)+C100-1,"check input"))</f>
        <v/>
      </c>
    </row>
    <row r="101">
      <c r="A101" s="12" t="n"/>
      <c r="B101" s="12" t="n"/>
      <c r="C101" s="12" t="n"/>
      <c r="D101" s="13">
        <f>IF(OR(A101="",B101="",C101=""),"",IFERROR(INDEX(BS_Data!$N$2:$N$123,MATCH(A101,BS_Data!$A$2:$A$123,0))+INDEX(BS_Data!$O$2:$Z$123,MATCH(A101,BS_Data!$A$2:$A$123,0),B101)+C101-1,"check input"))</f>
        <v/>
      </c>
    </row>
    <row r="102">
      <c r="A102" s="12" t="n"/>
      <c r="B102" s="12" t="n"/>
      <c r="C102" s="12" t="n"/>
      <c r="D102" s="13">
        <f>IF(OR(A102="",B102="",C102=""),"",IFERROR(INDEX(BS_Data!$N$2:$N$123,MATCH(A102,BS_Data!$A$2:$A$123,0))+INDEX(BS_Data!$O$2:$Z$123,MATCH(A102,BS_Data!$A$2:$A$123,0),B102)+C102-1,"check input"))</f>
        <v/>
      </c>
    </row>
    <row r="103">
      <c r="A103" s="12" t="n"/>
      <c r="B103" s="12" t="n"/>
      <c r="C103" s="12" t="n"/>
      <c r="D103" s="13">
        <f>IF(OR(A103="",B103="",C103=""),"",IFERROR(INDEX(BS_Data!$N$2:$N$123,MATCH(A103,BS_Data!$A$2:$A$123,0))+INDEX(BS_Data!$O$2:$Z$123,MATCH(A103,BS_Data!$A$2:$A$123,0),B103)+C103-1,"check input"))</f>
        <v/>
      </c>
    </row>
    <row r="104">
      <c r="A104" s="12" t="n"/>
      <c r="B104" s="12" t="n"/>
      <c r="C104" s="12" t="n"/>
      <c r="D104" s="13">
        <f>IF(OR(A104="",B104="",C104=""),"",IFERROR(INDEX(BS_Data!$N$2:$N$123,MATCH(A104,BS_Data!$A$2:$A$123,0))+INDEX(BS_Data!$O$2:$Z$123,MATCH(A104,BS_Data!$A$2:$A$123,0),B104)+C104-1,"check input"))</f>
        <v/>
      </c>
    </row>
    <row r="105">
      <c r="A105" s="12" t="n"/>
      <c r="B105" s="12" t="n"/>
      <c r="C105" s="12" t="n"/>
      <c r="D105" s="13">
        <f>IF(OR(A105="",B105="",C105=""),"",IFERROR(INDEX(BS_Data!$N$2:$N$123,MATCH(A105,BS_Data!$A$2:$A$123,0))+INDEX(BS_Data!$O$2:$Z$123,MATCH(A105,BS_Data!$A$2:$A$123,0),B105)+C105-1,"check input"))</f>
        <v/>
      </c>
    </row>
    <row r="106">
      <c r="A106" s="12" t="n"/>
      <c r="B106" s="12" t="n"/>
      <c r="C106" s="12" t="n"/>
      <c r="D106" s="13">
        <f>IF(OR(A106="",B106="",C106=""),"",IFERROR(INDEX(BS_Data!$N$2:$N$123,MATCH(A106,BS_Data!$A$2:$A$123,0))+INDEX(BS_Data!$O$2:$Z$123,MATCH(A106,BS_Data!$A$2:$A$123,0),B106)+C106-1,"check input"))</f>
        <v/>
      </c>
    </row>
    <row r="107">
      <c r="A107" s="12" t="n"/>
      <c r="B107" s="12" t="n"/>
      <c r="C107" s="12" t="n"/>
      <c r="D107" s="13">
        <f>IF(OR(A107="",B107="",C107=""),"",IFERROR(INDEX(BS_Data!$N$2:$N$123,MATCH(A107,BS_Data!$A$2:$A$123,0))+INDEX(BS_Data!$O$2:$Z$123,MATCH(A107,BS_Data!$A$2:$A$123,0),B107)+C107-1,"check input"))</f>
        <v/>
      </c>
    </row>
    <row r="108">
      <c r="A108" s="12" t="n"/>
      <c r="B108" s="12" t="n"/>
      <c r="C108" s="12" t="n"/>
      <c r="D108" s="13">
        <f>IF(OR(A108="",B108="",C108=""),"",IFERROR(INDEX(BS_Data!$N$2:$N$123,MATCH(A108,BS_Data!$A$2:$A$123,0))+INDEX(BS_Data!$O$2:$Z$123,MATCH(A108,BS_Data!$A$2:$A$123,0),B108)+C108-1,"check input"))</f>
        <v/>
      </c>
    </row>
    <row r="109">
      <c r="A109" s="12" t="n"/>
      <c r="B109" s="12" t="n"/>
      <c r="C109" s="12" t="n"/>
      <c r="D109" s="13">
        <f>IF(OR(A109="",B109="",C109=""),"",IFERROR(INDEX(BS_Data!$N$2:$N$123,MATCH(A109,BS_Data!$A$2:$A$123,0))+INDEX(BS_Data!$O$2:$Z$123,MATCH(A109,BS_Data!$A$2:$A$123,0),B109)+C109-1,"check input"))</f>
        <v/>
      </c>
    </row>
    <row r="110">
      <c r="A110" s="12" t="n"/>
      <c r="B110" s="12" t="n"/>
      <c r="C110" s="12" t="n"/>
      <c r="D110" s="13">
        <f>IF(OR(A110="",B110="",C110=""),"",IFERROR(INDEX(BS_Data!$N$2:$N$123,MATCH(A110,BS_Data!$A$2:$A$123,0))+INDEX(BS_Data!$O$2:$Z$123,MATCH(A110,BS_Data!$A$2:$A$123,0),B110)+C110-1,"check input"))</f>
        <v/>
      </c>
    </row>
    <row r="111">
      <c r="A111" s="12" t="n"/>
      <c r="B111" s="12" t="n"/>
      <c r="C111" s="12" t="n"/>
      <c r="D111" s="13">
        <f>IF(OR(A111="",B111="",C111=""),"",IFERROR(INDEX(BS_Data!$N$2:$N$123,MATCH(A111,BS_Data!$A$2:$A$123,0))+INDEX(BS_Data!$O$2:$Z$123,MATCH(A111,BS_Data!$A$2:$A$123,0),B111)+C111-1,"check input"))</f>
        <v/>
      </c>
    </row>
    <row r="112">
      <c r="A112" s="12" t="n"/>
      <c r="B112" s="12" t="n"/>
      <c r="C112" s="12" t="n"/>
      <c r="D112" s="13">
        <f>IF(OR(A112="",B112="",C112=""),"",IFERROR(INDEX(BS_Data!$N$2:$N$123,MATCH(A112,BS_Data!$A$2:$A$123,0))+INDEX(BS_Data!$O$2:$Z$123,MATCH(A112,BS_Data!$A$2:$A$123,0),B112)+C112-1,"check input"))</f>
        <v/>
      </c>
    </row>
    <row r="113">
      <c r="A113" s="12" t="n"/>
      <c r="B113" s="12" t="n"/>
      <c r="C113" s="12" t="n"/>
      <c r="D113" s="13">
        <f>IF(OR(A113="",B113="",C113=""),"",IFERROR(INDEX(BS_Data!$N$2:$N$123,MATCH(A113,BS_Data!$A$2:$A$123,0))+INDEX(BS_Data!$O$2:$Z$123,MATCH(A113,BS_Data!$A$2:$A$123,0),B113)+C113-1,"check input"))</f>
        <v/>
      </c>
    </row>
    <row r="114">
      <c r="A114" s="12" t="n"/>
      <c r="B114" s="12" t="n"/>
      <c r="C114" s="12" t="n"/>
      <c r="D114" s="13">
        <f>IF(OR(A114="",B114="",C114=""),"",IFERROR(INDEX(BS_Data!$N$2:$N$123,MATCH(A114,BS_Data!$A$2:$A$123,0))+INDEX(BS_Data!$O$2:$Z$123,MATCH(A114,BS_Data!$A$2:$A$123,0),B114)+C114-1,"check input"))</f>
        <v/>
      </c>
    </row>
    <row r="115">
      <c r="A115" s="12" t="n"/>
      <c r="B115" s="12" t="n"/>
      <c r="C115" s="12" t="n"/>
      <c r="D115" s="13">
        <f>IF(OR(A115="",B115="",C115=""),"",IFERROR(INDEX(BS_Data!$N$2:$N$123,MATCH(A115,BS_Data!$A$2:$A$123,0))+INDEX(BS_Data!$O$2:$Z$123,MATCH(A115,BS_Data!$A$2:$A$123,0),B115)+C115-1,"check input"))</f>
        <v/>
      </c>
    </row>
    <row r="116">
      <c r="A116" s="12" t="n"/>
      <c r="B116" s="12" t="n"/>
      <c r="C116" s="12" t="n"/>
      <c r="D116" s="13">
        <f>IF(OR(A116="",B116="",C116=""),"",IFERROR(INDEX(BS_Data!$N$2:$N$123,MATCH(A116,BS_Data!$A$2:$A$123,0))+INDEX(BS_Data!$O$2:$Z$123,MATCH(A116,BS_Data!$A$2:$A$123,0),B116)+C116-1,"check input"))</f>
        <v/>
      </c>
    </row>
    <row r="117">
      <c r="A117" s="12" t="n"/>
      <c r="B117" s="12" t="n"/>
      <c r="C117" s="12" t="n"/>
      <c r="D117" s="13">
        <f>IF(OR(A117="",B117="",C117=""),"",IFERROR(INDEX(BS_Data!$N$2:$N$123,MATCH(A117,BS_Data!$A$2:$A$123,0))+INDEX(BS_Data!$O$2:$Z$123,MATCH(A117,BS_Data!$A$2:$A$123,0),B117)+C117-1,"check input"))</f>
        <v/>
      </c>
    </row>
    <row r="118">
      <c r="A118" s="12" t="n"/>
      <c r="B118" s="12" t="n"/>
      <c r="C118" s="12" t="n"/>
      <c r="D118" s="13">
        <f>IF(OR(A118="",B118="",C118=""),"",IFERROR(INDEX(BS_Data!$N$2:$N$123,MATCH(A118,BS_Data!$A$2:$A$123,0))+INDEX(BS_Data!$O$2:$Z$123,MATCH(A118,BS_Data!$A$2:$A$123,0),B118)+C118-1,"check input"))</f>
        <v/>
      </c>
    </row>
    <row r="119">
      <c r="A119" s="12" t="n"/>
      <c r="B119" s="12" t="n"/>
      <c r="C119" s="12" t="n"/>
      <c r="D119" s="13">
        <f>IF(OR(A119="",B119="",C119=""),"",IFERROR(INDEX(BS_Data!$N$2:$N$123,MATCH(A119,BS_Data!$A$2:$A$123,0))+INDEX(BS_Data!$O$2:$Z$123,MATCH(A119,BS_Data!$A$2:$A$123,0),B119)+C119-1,"check input"))</f>
        <v/>
      </c>
    </row>
    <row r="120">
      <c r="A120" s="12" t="n"/>
      <c r="B120" s="12" t="n"/>
      <c r="C120" s="12" t="n"/>
      <c r="D120" s="13">
        <f>IF(OR(A120="",B120="",C120=""),"",IFERROR(INDEX(BS_Data!$N$2:$N$123,MATCH(A120,BS_Data!$A$2:$A$123,0))+INDEX(BS_Data!$O$2:$Z$123,MATCH(A120,BS_Data!$A$2:$A$123,0),B120)+C120-1,"check input"))</f>
        <v/>
      </c>
    </row>
    <row r="121">
      <c r="A121" s="12" t="n"/>
      <c r="B121" s="12" t="n"/>
      <c r="C121" s="12" t="n"/>
      <c r="D121" s="13">
        <f>IF(OR(A121="",B121="",C121=""),"",IFERROR(INDEX(BS_Data!$N$2:$N$123,MATCH(A121,BS_Data!$A$2:$A$123,0))+INDEX(BS_Data!$O$2:$Z$123,MATCH(A121,BS_Data!$A$2:$A$123,0),B121)+C121-1,"check input"))</f>
        <v/>
      </c>
    </row>
    <row r="122">
      <c r="A122" s="12" t="n"/>
      <c r="B122" s="12" t="n"/>
      <c r="C122" s="12" t="n"/>
      <c r="D122" s="13">
        <f>IF(OR(A122="",B122="",C122=""),"",IFERROR(INDEX(BS_Data!$N$2:$N$123,MATCH(A122,BS_Data!$A$2:$A$123,0))+INDEX(BS_Data!$O$2:$Z$123,MATCH(A122,BS_Data!$A$2:$A$123,0),B122)+C122-1,"check input"))</f>
        <v/>
      </c>
    </row>
    <row r="123">
      <c r="A123" s="12" t="n"/>
      <c r="B123" s="12" t="n"/>
      <c r="C123" s="12" t="n"/>
      <c r="D123" s="13">
        <f>IF(OR(A123="",B123="",C123=""),"",IFERROR(INDEX(BS_Data!$N$2:$N$123,MATCH(A123,BS_Data!$A$2:$A$123,0))+INDEX(BS_Data!$O$2:$Z$123,MATCH(A123,BS_Data!$A$2:$A$123,0),B123)+C123-1,"check input"))</f>
        <v/>
      </c>
    </row>
    <row r="124">
      <c r="A124" s="12" t="n"/>
      <c r="B124" s="12" t="n"/>
      <c r="C124" s="12" t="n"/>
      <c r="D124" s="13">
        <f>IF(OR(A124="",B124="",C124=""),"",IFERROR(INDEX(BS_Data!$N$2:$N$123,MATCH(A124,BS_Data!$A$2:$A$123,0))+INDEX(BS_Data!$O$2:$Z$123,MATCH(A124,BS_Data!$A$2:$A$123,0),B124)+C124-1,"check input"))</f>
        <v/>
      </c>
    </row>
    <row r="125">
      <c r="A125" s="12" t="n"/>
      <c r="B125" s="12" t="n"/>
      <c r="C125" s="12" t="n"/>
      <c r="D125" s="13">
        <f>IF(OR(A125="",B125="",C125=""),"",IFERROR(INDEX(BS_Data!$N$2:$N$123,MATCH(A125,BS_Data!$A$2:$A$123,0))+INDEX(BS_Data!$O$2:$Z$123,MATCH(A125,BS_Data!$A$2:$A$123,0),B125)+C125-1,"check input"))</f>
        <v/>
      </c>
    </row>
    <row r="126">
      <c r="A126" s="12" t="n"/>
      <c r="B126" s="12" t="n"/>
      <c r="C126" s="12" t="n"/>
      <c r="D126" s="13">
        <f>IF(OR(A126="",B126="",C126=""),"",IFERROR(INDEX(BS_Data!$N$2:$N$123,MATCH(A126,BS_Data!$A$2:$A$123,0))+INDEX(BS_Data!$O$2:$Z$123,MATCH(A126,BS_Data!$A$2:$A$123,0),B126)+C126-1,"check input"))</f>
        <v/>
      </c>
    </row>
    <row r="127">
      <c r="A127" s="12" t="n"/>
      <c r="B127" s="12" t="n"/>
      <c r="C127" s="12" t="n"/>
      <c r="D127" s="13">
        <f>IF(OR(A127="",B127="",C127=""),"",IFERROR(INDEX(BS_Data!$N$2:$N$123,MATCH(A127,BS_Data!$A$2:$A$123,0))+INDEX(BS_Data!$O$2:$Z$123,MATCH(A127,BS_Data!$A$2:$A$123,0),B127)+C127-1,"check input"))</f>
        <v/>
      </c>
    </row>
    <row r="128">
      <c r="A128" s="12" t="n"/>
      <c r="B128" s="12" t="n"/>
      <c r="C128" s="12" t="n"/>
      <c r="D128" s="13">
        <f>IF(OR(A128="",B128="",C128=""),"",IFERROR(INDEX(BS_Data!$N$2:$N$123,MATCH(A128,BS_Data!$A$2:$A$123,0))+INDEX(BS_Data!$O$2:$Z$123,MATCH(A128,BS_Data!$A$2:$A$123,0),B128)+C128-1,"check input"))</f>
        <v/>
      </c>
    </row>
    <row r="129">
      <c r="A129" s="12" t="n"/>
      <c r="B129" s="12" t="n"/>
      <c r="C129" s="12" t="n"/>
      <c r="D129" s="13">
        <f>IF(OR(A129="",B129="",C129=""),"",IFERROR(INDEX(BS_Data!$N$2:$N$123,MATCH(A129,BS_Data!$A$2:$A$123,0))+INDEX(BS_Data!$O$2:$Z$123,MATCH(A129,BS_Data!$A$2:$A$123,0),B129)+C129-1,"check input"))</f>
        <v/>
      </c>
    </row>
    <row r="130">
      <c r="A130" s="12" t="n"/>
      <c r="B130" s="12" t="n"/>
      <c r="C130" s="12" t="n"/>
      <c r="D130" s="13">
        <f>IF(OR(A130="",B130="",C130=""),"",IFERROR(INDEX(BS_Data!$N$2:$N$123,MATCH(A130,BS_Data!$A$2:$A$123,0))+INDEX(BS_Data!$O$2:$Z$123,MATCH(A130,BS_Data!$A$2:$A$123,0),B130)+C130-1,"check input"))</f>
        <v/>
      </c>
    </row>
    <row r="131">
      <c r="A131" s="12" t="n"/>
      <c r="B131" s="12" t="n"/>
      <c r="C131" s="12" t="n"/>
      <c r="D131" s="13">
        <f>IF(OR(A131="",B131="",C131=""),"",IFERROR(INDEX(BS_Data!$N$2:$N$123,MATCH(A131,BS_Data!$A$2:$A$123,0))+INDEX(BS_Data!$O$2:$Z$123,MATCH(A131,BS_Data!$A$2:$A$123,0),B131)+C131-1,"check input"))</f>
        <v/>
      </c>
    </row>
    <row r="132">
      <c r="A132" s="12" t="n"/>
      <c r="B132" s="12" t="n"/>
      <c r="C132" s="12" t="n"/>
      <c r="D132" s="13">
        <f>IF(OR(A132="",B132="",C132=""),"",IFERROR(INDEX(BS_Data!$N$2:$N$123,MATCH(A132,BS_Data!$A$2:$A$123,0))+INDEX(BS_Data!$O$2:$Z$123,MATCH(A132,BS_Data!$A$2:$A$123,0),B132)+C132-1,"check input"))</f>
        <v/>
      </c>
    </row>
    <row r="133">
      <c r="A133" s="12" t="n"/>
      <c r="B133" s="12" t="n"/>
      <c r="C133" s="12" t="n"/>
      <c r="D133" s="13">
        <f>IF(OR(A133="",B133="",C133=""),"",IFERROR(INDEX(BS_Data!$N$2:$N$123,MATCH(A133,BS_Data!$A$2:$A$123,0))+INDEX(BS_Data!$O$2:$Z$123,MATCH(A133,BS_Data!$A$2:$A$123,0),B133)+C133-1,"check input"))</f>
        <v/>
      </c>
    </row>
    <row r="134">
      <c r="A134" s="12" t="n"/>
      <c r="B134" s="12" t="n"/>
      <c r="C134" s="12" t="n"/>
      <c r="D134" s="13">
        <f>IF(OR(A134="",B134="",C134=""),"",IFERROR(INDEX(BS_Data!$N$2:$N$123,MATCH(A134,BS_Data!$A$2:$A$123,0))+INDEX(BS_Data!$O$2:$Z$123,MATCH(A134,BS_Data!$A$2:$A$123,0),B134)+C134-1,"check input"))</f>
        <v/>
      </c>
    </row>
    <row r="135">
      <c r="A135" s="12" t="n"/>
      <c r="B135" s="12" t="n"/>
      <c r="C135" s="12" t="n"/>
      <c r="D135" s="13">
        <f>IF(OR(A135="",B135="",C135=""),"",IFERROR(INDEX(BS_Data!$N$2:$N$123,MATCH(A135,BS_Data!$A$2:$A$123,0))+INDEX(BS_Data!$O$2:$Z$123,MATCH(A135,BS_Data!$A$2:$A$123,0),B135)+C135-1,"check input"))</f>
        <v/>
      </c>
    </row>
    <row r="136">
      <c r="A136" s="12" t="n"/>
      <c r="B136" s="12" t="n"/>
      <c r="C136" s="12" t="n"/>
      <c r="D136" s="13">
        <f>IF(OR(A136="",B136="",C136=""),"",IFERROR(INDEX(BS_Data!$N$2:$N$123,MATCH(A136,BS_Data!$A$2:$A$123,0))+INDEX(BS_Data!$O$2:$Z$123,MATCH(A136,BS_Data!$A$2:$A$123,0),B136)+C136-1,"check input"))</f>
        <v/>
      </c>
    </row>
    <row r="137">
      <c r="A137" s="12" t="n"/>
      <c r="B137" s="12" t="n"/>
      <c r="C137" s="12" t="n"/>
      <c r="D137" s="13">
        <f>IF(OR(A137="",B137="",C137=""),"",IFERROR(INDEX(BS_Data!$N$2:$N$123,MATCH(A137,BS_Data!$A$2:$A$123,0))+INDEX(BS_Data!$O$2:$Z$123,MATCH(A137,BS_Data!$A$2:$A$123,0),B137)+C137-1,"check input"))</f>
        <v/>
      </c>
    </row>
    <row r="138">
      <c r="A138" s="12" t="n"/>
      <c r="B138" s="12" t="n"/>
      <c r="C138" s="12" t="n"/>
      <c r="D138" s="13">
        <f>IF(OR(A138="",B138="",C138=""),"",IFERROR(INDEX(BS_Data!$N$2:$N$123,MATCH(A138,BS_Data!$A$2:$A$123,0))+INDEX(BS_Data!$O$2:$Z$123,MATCH(A138,BS_Data!$A$2:$A$123,0),B138)+C138-1,"check input"))</f>
        <v/>
      </c>
    </row>
    <row r="139">
      <c r="A139" s="12" t="n"/>
      <c r="B139" s="12" t="n"/>
      <c r="C139" s="12" t="n"/>
      <c r="D139" s="13">
        <f>IF(OR(A139="",B139="",C139=""),"",IFERROR(INDEX(BS_Data!$N$2:$N$123,MATCH(A139,BS_Data!$A$2:$A$123,0))+INDEX(BS_Data!$O$2:$Z$123,MATCH(A139,BS_Data!$A$2:$A$123,0),B139)+C139-1,"check input"))</f>
        <v/>
      </c>
    </row>
    <row r="140">
      <c r="A140" s="12" t="n"/>
      <c r="B140" s="12" t="n"/>
      <c r="C140" s="12" t="n"/>
      <c r="D140" s="13">
        <f>IF(OR(A140="",B140="",C140=""),"",IFERROR(INDEX(BS_Data!$N$2:$N$123,MATCH(A140,BS_Data!$A$2:$A$123,0))+INDEX(BS_Data!$O$2:$Z$123,MATCH(A140,BS_Data!$A$2:$A$123,0),B140)+C140-1,"check input"))</f>
        <v/>
      </c>
    </row>
    <row r="141">
      <c r="A141" s="12" t="n"/>
      <c r="B141" s="12" t="n"/>
      <c r="C141" s="12" t="n"/>
      <c r="D141" s="13">
        <f>IF(OR(A141="",B141="",C141=""),"",IFERROR(INDEX(BS_Data!$N$2:$N$123,MATCH(A141,BS_Data!$A$2:$A$123,0))+INDEX(BS_Data!$O$2:$Z$123,MATCH(A141,BS_Data!$A$2:$A$123,0),B141)+C141-1,"check input"))</f>
        <v/>
      </c>
    </row>
    <row r="142">
      <c r="A142" s="12" t="n"/>
      <c r="B142" s="12" t="n"/>
      <c r="C142" s="12" t="n"/>
      <c r="D142" s="13">
        <f>IF(OR(A142="",B142="",C142=""),"",IFERROR(INDEX(BS_Data!$N$2:$N$123,MATCH(A142,BS_Data!$A$2:$A$123,0))+INDEX(BS_Data!$O$2:$Z$123,MATCH(A142,BS_Data!$A$2:$A$123,0),B142)+C142-1,"check input"))</f>
        <v/>
      </c>
    </row>
    <row r="143">
      <c r="A143" s="12" t="n"/>
      <c r="B143" s="12" t="n"/>
      <c r="C143" s="12" t="n"/>
      <c r="D143" s="13">
        <f>IF(OR(A143="",B143="",C143=""),"",IFERROR(INDEX(BS_Data!$N$2:$N$123,MATCH(A143,BS_Data!$A$2:$A$123,0))+INDEX(BS_Data!$O$2:$Z$123,MATCH(A143,BS_Data!$A$2:$A$123,0),B143)+C143-1,"check input"))</f>
        <v/>
      </c>
    </row>
    <row r="144">
      <c r="A144" s="12" t="n"/>
      <c r="B144" s="12" t="n"/>
      <c r="C144" s="12" t="n"/>
      <c r="D144" s="13">
        <f>IF(OR(A144="",B144="",C144=""),"",IFERROR(INDEX(BS_Data!$N$2:$N$123,MATCH(A144,BS_Data!$A$2:$A$123,0))+INDEX(BS_Data!$O$2:$Z$123,MATCH(A144,BS_Data!$A$2:$A$123,0),B144)+C144-1,"check input"))</f>
        <v/>
      </c>
    </row>
    <row r="145">
      <c r="A145" s="12" t="n"/>
      <c r="B145" s="12" t="n"/>
      <c r="C145" s="12" t="n"/>
      <c r="D145" s="13">
        <f>IF(OR(A145="",B145="",C145=""),"",IFERROR(INDEX(BS_Data!$N$2:$N$123,MATCH(A145,BS_Data!$A$2:$A$123,0))+INDEX(BS_Data!$O$2:$Z$123,MATCH(A145,BS_Data!$A$2:$A$123,0),B145)+C145-1,"check input"))</f>
        <v/>
      </c>
    </row>
    <row r="146">
      <c r="A146" s="12" t="n"/>
      <c r="B146" s="12" t="n"/>
      <c r="C146" s="12" t="n"/>
      <c r="D146" s="13">
        <f>IF(OR(A146="",B146="",C146=""),"",IFERROR(INDEX(BS_Data!$N$2:$N$123,MATCH(A146,BS_Data!$A$2:$A$123,0))+INDEX(BS_Data!$O$2:$Z$123,MATCH(A146,BS_Data!$A$2:$A$123,0),B146)+C146-1,"check input"))</f>
        <v/>
      </c>
    </row>
    <row r="147">
      <c r="A147" s="12" t="n"/>
      <c r="B147" s="12" t="n"/>
      <c r="C147" s="12" t="n"/>
      <c r="D147" s="13">
        <f>IF(OR(A147="",B147="",C147=""),"",IFERROR(INDEX(BS_Data!$N$2:$N$123,MATCH(A147,BS_Data!$A$2:$A$123,0))+INDEX(BS_Data!$O$2:$Z$123,MATCH(A147,BS_Data!$A$2:$A$123,0),B147)+C147-1,"check input"))</f>
        <v/>
      </c>
    </row>
    <row r="148">
      <c r="A148" s="12" t="n"/>
      <c r="B148" s="12" t="n"/>
      <c r="C148" s="12" t="n"/>
      <c r="D148" s="13">
        <f>IF(OR(A148="",B148="",C148=""),"",IFERROR(INDEX(BS_Data!$N$2:$N$123,MATCH(A148,BS_Data!$A$2:$A$123,0))+INDEX(BS_Data!$O$2:$Z$123,MATCH(A148,BS_Data!$A$2:$A$123,0),B148)+C148-1,"check input"))</f>
        <v/>
      </c>
    </row>
    <row r="149">
      <c r="A149" s="12" t="n"/>
      <c r="B149" s="12" t="n"/>
      <c r="C149" s="12" t="n"/>
      <c r="D149" s="13">
        <f>IF(OR(A149="",B149="",C149=""),"",IFERROR(INDEX(BS_Data!$N$2:$N$123,MATCH(A149,BS_Data!$A$2:$A$123,0))+INDEX(BS_Data!$O$2:$Z$123,MATCH(A149,BS_Data!$A$2:$A$123,0),B149)+C149-1,"check input"))</f>
        <v/>
      </c>
    </row>
    <row r="150">
      <c r="A150" s="12" t="n"/>
      <c r="B150" s="12" t="n"/>
      <c r="C150" s="12" t="n"/>
      <c r="D150" s="13">
        <f>IF(OR(A150="",B150="",C150=""),"",IFERROR(INDEX(BS_Data!$N$2:$N$123,MATCH(A150,BS_Data!$A$2:$A$123,0))+INDEX(BS_Data!$O$2:$Z$123,MATCH(A150,BS_Data!$A$2:$A$123,0),B150)+C150-1,"check input"))</f>
        <v/>
      </c>
    </row>
    <row r="151">
      <c r="A151" s="12" t="n"/>
      <c r="B151" s="12" t="n"/>
      <c r="C151" s="12" t="n"/>
      <c r="D151" s="13">
        <f>IF(OR(A151="",B151="",C151=""),"",IFERROR(INDEX(BS_Data!$N$2:$N$123,MATCH(A151,BS_Data!$A$2:$A$123,0))+INDEX(BS_Data!$O$2:$Z$123,MATCH(A151,BS_Data!$A$2:$A$123,0),B151)+C151-1,"check input"))</f>
        <v/>
      </c>
    </row>
    <row r="152">
      <c r="A152" s="12" t="n"/>
      <c r="B152" s="12" t="n"/>
      <c r="C152" s="12" t="n"/>
      <c r="D152" s="13">
        <f>IF(OR(A152="",B152="",C152=""),"",IFERROR(INDEX(BS_Data!$N$2:$N$123,MATCH(A152,BS_Data!$A$2:$A$123,0))+INDEX(BS_Data!$O$2:$Z$123,MATCH(A152,BS_Data!$A$2:$A$123,0),B152)+C152-1,"check input"))</f>
        <v/>
      </c>
    </row>
    <row r="153">
      <c r="A153" s="12" t="n"/>
      <c r="B153" s="12" t="n"/>
      <c r="C153" s="12" t="n"/>
      <c r="D153" s="13">
        <f>IF(OR(A153="",B153="",C153=""),"",IFERROR(INDEX(BS_Data!$N$2:$N$123,MATCH(A153,BS_Data!$A$2:$A$123,0))+INDEX(BS_Data!$O$2:$Z$123,MATCH(A153,BS_Data!$A$2:$A$123,0),B153)+C153-1,"check input"))</f>
        <v/>
      </c>
    </row>
    <row r="154">
      <c r="A154" s="12" t="n"/>
      <c r="B154" s="12" t="n"/>
      <c r="C154" s="12" t="n"/>
      <c r="D154" s="13">
        <f>IF(OR(A154="",B154="",C154=""),"",IFERROR(INDEX(BS_Data!$N$2:$N$123,MATCH(A154,BS_Data!$A$2:$A$123,0))+INDEX(BS_Data!$O$2:$Z$123,MATCH(A154,BS_Data!$A$2:$A$123,0),B154)+C154-1,"check input"))</f>
        <v/>
      </c>
    </row>
    <row r="155">
      <c r="A155" s="12" t="n"/>
      <c r="B155" s="12" t="n"/>
      <c r="C155" s="12" t="n"/>
      <c r="D155" s="13">
        <f>IF(OR(A155="",B155="",C155=""),"",IFERROR(INDEX(BS_Data!$N$2:$N$123,MATCH(A155,BS_Data!$A$2:$A$123,0))+INDEX(BS_Data!$O$2:$Z$123,MATCH(A155,BS_Data!$A$2:$A$123,0),B155)+C155-1,"check input"))</f>
        <v/>
      </c>
    </row>
    <row r="156">
      <c r="A156" s="12" t="n"/>
      <c r="B156" s="12" t="n"/>
      <c r="C156" s="12" t="n"/>
      <c r="D156" s="13">
        <f>IF(OR(A156="",B156="",C156=""),"",IFERROR(INDEX(BS_Data!$N$2:$N$123,MATCH(A156,BS_Data!$A$2:$A$123,0))+INDEX(BS_Data!$O$2:$Z$123,MATCH(A156,BS_Data!$A$2:$A$123,0),B156)+C156-1,"check input"))</f>
        <v/>
      </c>
    </row>
    <row r="157">
      <c r="A157" s="12" t="n"/>
      <c r="B157" s="12" t="n"/>
      <c r="C157" s="12" t="n"/>
      <c r="D157" s="13">
        <f>IF(OR(A157="",B157="",C157=""),"",IFERROR(INDEX(BS_Data!$N$2:$N$123,MATCH(A157,BS_Data!$A$2:$A$123,0))+INDEX(BS_Data!$O$2:$Z$123,MATCH(A157,BS_Data!$A$2:$A$123,0),B157)+C157-1,"check input"))</f>
        <v/>
      </c>
    </row>
    <row r="158">
      <c r="A158" s="12" t="n"/>
      <c r="B158" s="12" t="n"/>
      <c r="C158" s="12" t="n"/>
      <c r="D158" s="13">
        <f>IF(OR(A158="",B158="",C158=""),"",IFERROR(INDEX(BS_Data!$N$2:$N$123,MATCH(A158,BS_Data!$A$2:$A$123,0))+INDEX(BS_Data!$O$2:$Z$123,MATCH(A158,BS_Data!$A$2:$A$123,0),B158)+C158-1,"check input"))</f>
        <v/>
      </c>
    </row>
    <row r="159">
      <c r="A159" s="12" t="n"/>
      <c r="B159" s="12" t="n"/>
      <c r="C159" s="12" t="n"/>
      <c r="D159" s="13">
        <f>IF(OR(A159="",B159="",C159=""),"",IFERROR(INDEX(BS_Data!$N$2:$N$123,MATCH(A159,BS_Data!$A$2:$A$123,0))+INDEX(BS_Data!$O$2:$Z$123,MATCH(A159,BS_Data!$A$2:$A$123,0),B159)+C159-1,"check input"))</f>
        <v/>
      </c>
    </row>
    <row r="160">
      <c r="A160" s="12" t="n"/>
      <c r="B160" s="12" t="n"/>
      <c r="C160" s="12" t="n"/>
      <c r="D160" s="13">
        <f>IF(OR(A160="",B160="",C160=""),"",IFERROR(INDEX(BS_Data!$N$2:$N$123,MATCH(A160,BS_Data!$A$2:$A$123,0))+INDEX(BS_Data!$O$2:$Z$123,MATCH(A160,BS_Data!$A$2:$A$123,0),B160)+C160-1,"check input"))</f>
        <v/>
      </c>
    </row>
    <row r="161">
      <c r="A161" s="12" t="n"/>
      <c r="B161" s="12" t="n"/>
      <c r="C161" s="12" t="n"/>
      <c r="D161" s="13">
        <f>IF(OR(A161="",B161="",C161=""),"",IFERROR(INDEX(BS_Data!$N$2:$N$123,MATCH(A161,BS_Data!$A$2:$A$123,0))+INDEX(BS_Data!$O$2:$Z$123,MATCH(A161,BS_Data!$A$2:$A$123,0),B161)+C161-1,"check input"))</f>
        <v/>
      </c>
    </row>
    <row r="162">
      <c r="A162" s="12" t="n"/>
      <c r="B162" s="12" t="n"/>
      <c r="C162" s="12" t="n"/>
      <c r="D162" s="13">
        <f>IF(OR(A162="",B162="",C162=""),"",IFERROR(INDEX(BS_Data!$N$2:$N$123,MATCH(A162,BS_Data!$A$2:$A$123,0))+INDEX(BS_Data!$O$2:$Z$123,MATCH(A162,BS_Data!$A$2:$A$123,0),B162)+C162-1,"check input"))</f>
        <v/>
      </c>
    </row>
    <row r="163">
      <c r="A163" s="12" t="n"/>
      <c r="B163" s="12" t="n"/>
      <c r="C163" s="12" t="n"/>
      <c r="D163" s="13">
        <f>IF(OR(A163="",B163="",C163=""),"",IFERROR(INDEX(BS_Data!$N$2:$N$123,MATCH(A163,BS_Data!$A$2:$A$123,0))+INDEX(BS_Data!$O$2:$Z$123,MATCH(A163,BS_Data!$A$2:$A$123,0),B163)+C163-1,"check input"))</f>
        <v/>
      </c>
    </row>
    <row r="164">
      <c r="A164" s="12" t="n"/>
      <c r="B164" s="12" t="n"/>
      <c r="C164" s="12" t="n"/>
      <c r="D164" s="13">
        <f>IF(OR(A164="",B164="",C164=""),"",IFERROR(INDEX(BS_Data!$N$2:$N$123,MATCH(A164,BS_Data!$A$2:$A$123,0))+INDEX(BS_Data!$O$2:$Z$123,MATCH(A164,BS_Data!$A$2:$A$123,0),B164)+C164-1,"check input"))</f>
        <v/>
      </c>
    </row>
    <row r="165">
      <c r="A165" s="12" t="n"/>
      <c r="B165" s="12" t="n"/>
      <c r="C165" s="12" t="n"/>
      <c r="D165" s="13">
        <f>IF(OR(A165="",B165="",C165=""),"",IFERROR(INDEX(BS_Data!$N$2:$N$123,MATCH(A165,BS_Data!$A$2:$A$123,0))+INDEX(BS_Data!$O$2:$Z$123,MATCH(A165,BS_Data!$A$2:$A$123,0),B165)+C165-1,"check input"))</f>
        <v/>
      </c>
    </row>
    <row r="166">
      <c r="A166" s="12" t="n"/>
      <c r="B166" s="12" t="n"/>
      <c r="C166" s="12" t="n"/>
      <c r="D166" s="13">
        <f>IF(OR(A166="",B166="",C166=""),"",IFERROR(INDEX(BS_Data!$N$2:$N$123,MATCH(A166,BS_Data!$A$2:$A$123,0))+INDEX(BS_Data!$O$2:$Z$123,MATCH(A166,BS_Data!$A$2:$A$123,0),B166)+C166-1,"check input"))</f>
        <v/>
      </c>
    </row>
    <row r="167">
      <c r="A167" s="12" t="n"/>
      <c r="B167" s="12" t="n"/>
      <c r="C167" s="12" t="n"/>
      <c r="D167" s="13">
        <f>IF(OR(A167="",B167="",C167=""),"",IFERROR(INDEX(BS_Data!$N$2:$N$123,MATCH(A167,BS_Data!$A$2:$A$123,0))+INDEX(BS_Data!$O$2:$Z$123,MATCH(A167,BS_Data!$A$2:$A$123,0),B167)+C167-1,"check input"))</f>
        <v/>
      </c>
    </row>
    <row r="168">
      <c r="A168" s="12" t="n"/>
      <c r="B168" s="12" t="n"/>
      <c r="C168" s="12" t="n"/>
      <c r="D168" s="13">
        <f>IF(OR(A168="",B168="",C168=""),"",IFERROR(INDEX(BS_Data!$N$2:$N$123,MATCH(A168,BS_Data!$A$2:$A$123,0))+INDEX(BS_Data!$O$2:$Z$123,MATCH(A168,BS_Data!$A$2:$A$123,0),B168)+C168-1,"check input"))</f>
        <v/>
      </c>
    </row>
    <row r="169">
      <c r="A169" s="12" t="n"/>
      <c r="B169" s="12" t="n"/>
      <c r="C169" s="12" t="n"/>
      <c r="D169" s="13">
        <f>IF(OR(A169="",B169="",C169=""),"",IFERROR(INDEX(BS_Data!$N$2:$N$123,MATCH(A169,BS_Data!$A$2:$A$123,0))+INDEX(BS_Data!$O$2:$Z$123,MATCH(A169,BS_Data!$A$2:$A$123,0),B169)+C169-1,"check input"))</f>
        <v/>
      </c>
    </row>
    <row r="170">
      <c r="A170" s="12" t="n"/>
      <c r="B170" s="12" t="n"/>
      <c r="C170" s="12" t="n"/>
      <c r="D170" s="13">
        <f>IF(OR(A170="",B170="",C170=""),"",IFERROR(INDEX(BS_Data!$N$2:$N$123,MATCH(A170,BS_Data!$A$2:$A$123,0))+INDEX(BS_Data!$O$2:$Z$123,MATCH(A170,BS_Data!$A$2:$A$123,0),B170)+C170-1,"check input"))</f>
        <v/>
      </c>
    </row>
    <row r="171">
      <c r="A171" s="12" t="n"/>
      <c r="B171" s="12" t="n"/>
      <c r="C171" s="12" t="n"/>
      <c r="D171" s="13">
        <f>IF(OR(A171="",B171="",C171=""),"",IFERROR(INDEX(BS_Data!$N$2:$N$123,MATCH(A171,BS_Data!$A$2:$A$123,0))+INDEX(BS_Data!$O$2:$Z$123,MATCH(A171,BS_Data!$A$2:$A$123,0),B171)+C171-1,"check input"))</f>
        <v/>
      </c>
    </row>
    <row r="172">
      <c r="A172" s="12" t="n"/>
      <c r="B172" s="12" t="n"/>
      <c r="C172" s="12" t="n"/>
      <c r="D172" s="13">
        <f>IF(OR(A172="",B172="",C172=""),"",IFERROR(INDEX(BS_Data!$N$2:$N$123,MATCH(A172,BS_Data!$A$2:$A$123,0))+INDEX(BS_Data!$O$2:$Z$123,MATCH(A172,BS_Data!$A$2:$A$123,0),B172)+C172-1,"check input"))</f>
        <v/>
      </c>
    </row>
    <row r="173">
      <c r="A173" s="12" t="n"/>
      <c r="B173" s="12" t="n"/>
      <c r="C173" s="12" t="n"/>
      <c r="D173" s="13">
        <f>IF(OR(A173="",B173="",C173=""),"",IFERROR(INDEX(BS_Data!$N$2:$N$123,MATCH(A173,BS_Data!$A$2:$A$123,0))+INDEX(BS_Data!$O$2:$Z$123,MATCH(A173,BS_Data!$A$2:$A$123,0),B173)+C173-1,"check input"))</f>
        <v/>
      </c>
    </row>
    <row r="174">
      <c r="A174" s="12" t="n"/>
      <c r="B174" s="12" t="n"/>
      <c r="C174" s="12" t="n"/>
      <c r="D174" s="13">
        <f>IF(OR(A174="",B174="",C174=""),"",IFERROR(INDEX(BS_Data!$N$2:$N$123,MATCH(A174,BS_Data!$A$2:$A$123,0))+INDEX(BS_Data!$O$2:$Z$123,MATCH(A174,BS_Data!$A$2:$A$123,0),B174)+C174-1,"check input"))</f>
        <v/>
      </c>
    </row>
    <row r="175">
      <c r="A175" s="12" t="n"/>
      <c r="B175" s="12" t="n"/>
      <c r="C175" s="12" t="n"/>
      <c r="D175" s="13">
        <f>IF(OR(A175="",B175="",C175=""),"",IFERROR(INDEX(BS_Data!$N$2:$N$123,MATCH(A175,BS_Data!$A$2:$A$123,0))+INDEX(BS_Data!$O$2:$Z$123,MATCH(A175,BS_Data!$A$2:$A$123,0),B175)+C175-1,"check input"))</f>
        <v/>
      </c>
    </row>
    <row r="176">
      <c r="A176" s="12" t="n"/>
      <c r="B176" s="12" t="n"/>
      <c r="C176" s="12" t="n"/>
      <c r="D176" s="13">
        <f>IF(OR(A176="",B176="",C176=""),"",IFERROR(INDEX(BS_Data!$N$2:$N$123,MATCH(A176,BS_Data!$A$2:$A$123,0))+INDEX(BS_Data!$O$2:$Z$123,MATCH(A176,BS_Data!$A$2:$A$123,0),B176)+C176-1,"check input"))</f>
        <v/>
      </c>
    </row>
    <row r="177">
      <c r="A177" s="12" t="n"/>
      <c r="B177" s="12" t="n"/>
      <c r="C177" s="12" t="n"/>
      <c r="D177" s="13">
        <f>IF(OR(A177="",B177="",C177=""),"",IFERROR(INDEX(BS_Data!$N$2:$N$123,MATCH(A177,BS_Data!$A$2:$A$123,0))+INDEX(BS_Data!$O$2:$Z$123,MATCH(A177,BS_Data!$A$2:$A$123,0),B177)+C177-1,"check input"))</f>
        <v/>
      </c>
    </row>
    <row r="178">
      <c r="A178" s="12" t="n"/>
      <c r="B178" s="12" t="n"/>
      <c r="C178" s="12" t="n"/>
      <c r="D178" s="13">
        <f>IF(OR(A178="",B178="",C178=""),"",IFERROR(INDEX(BS_Data!$N$2:$N$123,MATCH(A178,BS_Data!$A$2:$A$123,0))+INDEX(BS_Data!$O$2:$Z$123,MATCH(A178,BS_Data!$A$2:$A$123,0),B178)+C178-1,"check input"))</f>
        <v/>
      </c>
    </row>
    <row r="179">
      <c r="A179" s="12" t="n"/>
      <c r="B179" s="12" t="n"/>
      <c r="C179" s="12" t="n"/>
      <c r="D179" s="13">
        <f>IF(OR(A179="",B179="",C179=""),"",IFERROR(INDEX(BS_Data!$N$2:$N$123,MATCH(A179,BS_Data!$A$2:$A$123,0))+INDEX(BS_Data!$O$2:$Z$123,MATCH(A179,BS_Data!$A$2:$A$123,0),B179)+C179-1,"check input"))</f>
        <v/>
      </c>
    </row>
    <row r="180">
      <c r="A180" s="12" t="n"/>
      <c r="B180" s="12" t="n"/>
      <c r="C180" s="12" t="n"/>
      <c r="D180" s="13">
        <f>IF(OR(A180="",B180="",C180=""),"",IFERROR(INDEX(BS_Data!$N$2:$N$123,MATCH(A180,BS_Data!$A$2:$A$123,0))+INDEX(BS_Data!$O$2:$Z$123,MATCH(A180,BS_Data!$A$2:$A$123,0),B180)+C180-1,"check input"))</f>
        <v/>
      </c>
    </row>
    <row r="181">
      <c r="A181" s="12" t="n"/>
      <c r="B181" s="12" t="n"/>
      <c r="C181" s="12" t="n"/>
      <c r="D181" s="13">
        <f>IF(OR(A181="",B181="",C181=""),"",IFERROR(INDEX(BS_Data!$N$2:$N$123,MATCH(A181,BS_Data!$A$2:$A$123,0))+INDEX(BS_Data!$O$2:$Z$123,MATCH(A181,BS_Data!$A$2:$A$123,0),B181)+C181-1,"check input"))</f>
        <v/>
      </c>
    </row>
    <row r="182">
      <c r="A182" s="12" t="n"/>
      <c r="B182" s="12" t="n"/>
      <c r="C182" s="12" t="n"/>
      <c r="D182" s="13">
        <f>IF(OR(A182="",B182="",C182=""),"",IFERROR(INDEX(BS_Data!$N$2:$N$123,MATCH(A182,BS_Data!$A$2:$A$123,0))+INDEX(BS_Data!$O$2:$Z$123,MATCH(A182,BS_Data!$A$2:$A$123,0),B182)+C182-1,"check input"))</f>
        <v/>
      </c>
    </row>
    <row r="183">
      <c r="A183" s="12" t="n"/>
      <c r="B183" s="12" t="n"/>
      <c r="C183" s="12" t="n"/>
      <c r="D183" s="13">
        <f>IF(OR(A183="",B183="",C183=""),"",IFERROR(INDEX(BS_Data!$N$2:$N$123,MATCH(A183,BS_Data!$A$2:$A$123,0))+INDEX(BS_Data!$O$2:$Z$123,MATCH(A183,BS_Data!$A$2:$A$123,0),B183)+C183-1,"check input"))</f>
        <v/>
      </c>
    </row>
    <row r="184">
      <c r="A184" s="12" t="n"/>
      <c r="B184" s="12" t="n"/>
      <c r="C184" s="12" t="n"/>
      <c r="D184" s="13">
        <f>IF(OR(A184="",B184="",C184=""),"",IFERROR(INDEX(BS_Data!$N$2:$N$123,MATCH(A184,BS_Data!$A$2:$A$123,0))+INDEX(BS_Data!$O$2:$Z$123,MATCH(A184,BS_Data!$A$2:$A$123,0),B184)+C184-1,"check input"))</f>
        <v/>
      </c>
    </row>
    <row r="185">
      <c r="A185" s="12" t="n"/>
      <c r="B185" s="12" t="n"/>
      <c r="C185" s="12" t="n"/>
      <c r="D185" s="13">
        <f>IF(OR(A185="",B185="",C185=""),"",IFERROR(INDEX(BS_Data!$N$2:$N$123,MATCH(A185,BS_Data!$A$2:$A$123,0))+INDEX(BS_Data!$O$2:$Z$123,MATCH(A185,BS_Data!$A$2:$A$123,0),B185)+C185-1,"check input"))</f>
        <v/>
      </c>
    </row>
    <row r="186">
      <c r="A186" s="12" t="n"/>
      <c r="B186" s="12" t="n"/>
      <c r="C186" s="12" t="n"/>
      <c r="D186" s="13">
        <f>IF(OR(A186="",B186="",C186=""),"",IFERROR(INDEX(BS_Data!$N$2:$N$123,MATCH(A186,BS_Data!$A$2:$A$123,0))+INDEX(BS_Data!$O$2:$Z$123,MATCH(A186,BS_Data!$A$2:$A$123,0),B186)+C186-1,"check input"))</f>
        <v/>
      </c>
    </row>
    <row r="187">
      <c r="A187" s="12" t="n"/>
      <c r="B187" s="12" t="n"/>
      <c r="C187" s="12" t="n"/>
      <c r="D187" s="13">
        <f>IF(OR(A187="",B187="",C187=""),"",IFERROR(INDEX(BS_Data!$N$2:$N$123,MATCH(A187,BS_Data!$A$2:$A$123,0))+INDEX(BS_Data!$O$2:$Z$123,MATCH(A187,BS_Data!$A$2:$A$123,0),B187)+C187-1,"check input"))</f>
        <v/>
      </c>
    </row>
    <row r="188">
      <c r="A188" s="12" t="n"/>
      <c r="B188" s="12" t="n"/>
      <c r="C188" s="12" t="n"/>
      <c r="D188" s="13">
        <f>IF(OR(A188="",B188="",C188=""),"",IFERROR(INDEX(BS_Data!$N$2:$N$123,MATCH(A188,BS_Data!$A$2:$A$123,0))+INDEX(BS_Data!$O$2:$Z$123,MATCH(A188,BS_Data!$A$2:$A$123,0),B188)+C188-1,"check input"))</f>
        <v/>
      </c>
    </row>
    <row r="189">
      <c r="A189" s="12" t="n"/>
      <c r="B189" s="12" t="n"/>
      <c r="C189" s="12" t="n"/>
      <c r="D189" s="13">
        <f>IF(OR(A189="",B189="",C189=""),"",IFERROR(INDEX(BS_Data!$N$2:$N$123,MATCH(A189,BS_Data!$A$2:$A$123,0))+INDEX(BS_Data!$O$2:$Z$123,MATCH(A189,BS_Data!$A$2:$A$123,0),B189)+C189-1,"check input"))</f>
        <v/>
      </c>
    </row>
    <row r="190">
      <c r="A190" s="12" t="n"/>
      <c r="B190" s="12" t="n"/>
      <c r="C190" s="12" t="n"/>
      <c r="D190" s="13">
        <f>IF(OR(A190="",B190="",C190=""),"",IFERROR(INDEX(BS_Data!$N$2:$N$123,MATCH(A190,BS_Data!$A$2:$A$123,0))+INDEX(BS_Data!$O$2:$Z$123,MATCH(A190,BS_Data!$A$2:$A$123,0),B190)+C190-1,"check input"))</f>
        <v/>
      </c>
    </row>
    <row r="191">
      <c r="A191" s="12" t="n"/>
      <c r="B191" s="12" t="n"/>
      <c r="C191" s="12" t="n"/>
      <c r="D191" s="13">
        <f>IF(OR(A191="",B191="",C191=""),"",IFERROR(INDEX(BS_Data!$N$2:$N$123,MATCH(A191,BS_Data!$A$2:$A$123,0))+INDEX(BS_Data!$O$2:$Z$123,MATCH(A191,BS_Data!$A$2:$A$123,0),B191)+C191-1,"check input"))</f>
        <v/>
      </c>
    </row>
    <row r="192">
      <c r="A192" s="12" t="n"/>
      <c r="B192" s="12" t="n"/>
      <c r="C192" s="12" t="n"/>
      <c r="D192" s="13">
        <f>IF(OR(A192="",B192="",C192=""),"",IFERROR(INDEX(BS_Data!$N$2:$N$123,MATCH(A192,BS_Data!$A$2:$A$123,0))+INDEX(BS_Data!$O$2:$Z$123,MATCH(A192,BS_Data!$A$2:$A$123,0),B192)+C192-1,"check input"))</f>
        <v/>
      </c>
    </row>
    <row r="193">
      <c r="A193" s="12" t="n"/>
      <c r="B193" s="12" t="n"/>
      <c r="C193" s="12" t="n"/>
      <c r="D193" s="13">
        <f>IF(OR(A193="",B193="",C193=""),"",IFERROR(INDEX(BS_Data!$N$2:$N$123,MATCH(A193,BS_Data!$A$2:$A$123,0))+INDEX(BS_Data!$O$2:$Z$123,MATCH(A193,BS_Data!$A$2:$A$123,0),B193)+C193-1,"check input"))</f>
        <v/>
      </c>
    </row>
    <row r="194">
      <c r="A194" s="12" t="n"/>
      <c r="B194" s="12" t="n"/>
      <c r="C194" s="12" t="n"/>
      <c r="D194" s="13">
        <f>IF(OR(A194="",B194="",C194=""),"",IFERROR(INDEX(BS_Data!$N$2:$N$123,MATCH(A194,BS_Data!$A$2:$A$123,0))+INDEX(BS_Data!$O$2:$Z$123,MATCH(A194,BS_Data!$A$2:$A$123,0),B194)+C194-1,"check input"))</f>
        <v/>
      </c>
    </row>
    <row r="195">
      <c r="A195" s="12" t="n"/>
      <c r="B195" s="12" t="n"/>
      <c r="C195" s="12" t="n"/>
      <c r="D195" s="13">
        <f>IF(OR(A195="",B195="",C195=""),"",IFERROR(INDEX(BS_Data!$N$2:$N$123,MATCH(A195,BS_Data!$A$2:$A$123,0))+INDEX(BS_Data!$O$2:$Z$123,MATCH(A195,BS_Data!$A$2:$A$123,0),B195)+C195-1,"check input"))</f>
        <v/>
      </c>
    </row>
    <row r="196">
      <c r="A196" s="12" t="n"/>
      <c r="B196" s="12" t="n"/>
      <c r="C196" s="12" t="n"/>
      <c r="D196" s="13">
        <f>IF(OR(A196="",B196="",C196=""),"",IFERROR(INDEX(BS_Data!$N$2:$N$123,MATCH(A196,BS_Data!$A$2:$A$123,0))+INDEX(BS_Data!$O$2:$Z$123,MATCH(A196,BS_Data!$A$2:$A$123,0),B196)+C196-1,"check input"))</f>
        <v/>
      </c>
    </row>
    <row r="197">
      <c r="A197" s="12" t="n"/>
      <c r="B197" s="12" t="n"/>
      <c r="C197" s="12" t="n"/>
      <c r="D197" s="13">
        <f>IF(OR(A197="",B197="",C197=""),"",IFERROR(INDEX(BS_Data!$N$2:$N$123,MATCH(A197,BS_Data!$A$2:$A$123,0))+INDEX(BS_Data!$O$2:$Z$123,MATCH(A197,BS_Data!$A$2:$A$123,0),B197)+C197-1,"check input"))</f>
        <v/>
      </c>
    </row>
    <row r="198">
      <c r="A198" s="12" t="n"/>
      <c r="B198" s="12" t="n"/>
      <c r="C198" s="12" t="n"/>
      <c r="D198" s="13">
        <f>IF(OR(A198="",B198="",C198=""),"",IFERROR(INDEX(BS_Data!$N$2:$N$123,MATCH(A198,BS_Data!$A$2:$A$123,0))+INDEX(BS_Data!$O$2:$Z$123,MATCH(A198,BS_Data!$A$2:$A$123,0),B198)+C198-1,"check input"))</f>
        <v/>
      </c>
    </row>
    <row r="199">
      <c r="A199" s="12" t="n"/>
      <c r="B199" s="12" t="n"/>
      <c r="C199" s="12" t="n"/>
      <c r="D199" s="13">
        <f>IF(OR(A199="",B199="",C199=""),"",IFERROR(INDEX(BS_Data!$N$2:$N$123,MATCH(A199,BS_Data!$A$2:$A$123,0))+INDEX(BS_Data!$O$2:$Z$123,MATCH(A199,BS_Data!$A$2:$A$123,0),B199)+C199-1,"check input"))</f>
        <v/>
      </c>
    </row>
    <row r="200">
      <c r="A200" s="12" t="n"/>
      <c r="B200" s="12" t="n"/>
      <c r="C200" s="12" t="n"/>
      <c r="D200" s="13">
        <f>IF(OR(A200="",B200="",C200=""),"",IFERROR(INDEX(BS_Data!$N$2:$N$123,MATCH(A200,BS_Data!$A$2:$A$123,0))+INDEX(BS_Data!$O$2:$Z$123,MATCH(A200,BS_Data!$A$2:$A$123,0),B200)+C200-1,"check input"))</f>
        <v/>
      </c>
    </row>
    <row r="201">
      <c r="A201" s="12" t="n"/>
      <c r="B201" s="12" t="n"/>
      <c r="C201" s="12" t="n"/>
      <c r="D201" s="13">
        <f>IF(OR(A201="",B201="",C201=""),"",IFERROR(INDEX(BS_Data!$N$2:$N$123,MATCH(A201,BS_Data!$A$2:$A$123,0))+INDEX(BS_Data!$O$2:$Z$123,MATCH(A201,BS_Data!$A$2:$A$123,0),B201)+C201-1,"check input"))</f>
        <v/>
      </c>
    </row>
    <row r="202">
      <c r="A202" s="12" t="n"/>
      <c r="B202" s="12" t="n"/>
      <c r="C202" s="12" t="n"/>
      <c r="D202" s="13">
        <f>IF(OR(A202="",B202="",C202=""),"",IFERROR(INDEX(BS_Data!$N$2:$N$123,MATCH(A202,BS_Data!$A$2:$A$123,0))+INDEX(BS_Data!$O$2:$Z$123,MATCH(A202,BS_Data!$A$2:$A$123,0),B202)+C202-1,"check input"))</f>
        <v/>
      </c>
    </row>
    <row r="203">
      <c r="A203" s="12" t="n"/>
      <c r="B203" s="12" t="n"/>
      <c r="C203" s="12" t="n"/>
      <c r="D203" s="13">
        <f>IF(OR(A203="",B203="",C203=""),"",IFERROR(INDEX(BS_Data!$N$2:$N$123,MATCH(A203,BS_Data!$A$2:$A$123,0))+INDEX(BS_Data!$O$2:$Z$123,MATCH(A203,BS_Data!$A$2:$A$123,0),B203)+C203-1,"check input"))</f>
        <v/>
      </c>
    </row>
    <row r="204">
      <c r="A204" s="12" t="n"/>
      <c r="B204" s="12" t="n"/>
      <c r="C204" s="12" t="n"/>
      <c r="D204" s="13">
        <f>IF(OR(A204="",B204="",C204=""),"",IFERROR(INDEX(BS_Data!$N$2:$N$123,MATCH(A204,BS_Data!$A$2:$A$123,0))+INDEX(BS_Data!$O$2:$Z$123,MATCH(A204,BS_Data!$A$2:$A$123,0),B204)+C204-1,"check input"))</f>
        <v/>
      </c>
    </row>
    <row r="205">
      <c r="A205" s="12" t="n"/>
      <c r="B205" s="12" t="n"/>
      <c r="C205" s="12" t="n"/>
      <c r="D205" s="13">
        <f>IF(OR(A205="",B205="",C205=""),"",IFERROR(INDEX(BS_Data!$N$2:$N$123,MATCH(A205,BS_Data!$A$2:$A$123,0))+INDEX(BS_Data!$O$2:$Z$123,MATCH(A205,BS_Data!$A$2:$A$123,0),B205)+C205-1,"check input"))</f>
        <v/>
      </c>
    </row>
    <row r="206">
      <c r="A206" s="12" t="n"/>
      <c r="B206" s="12" t="n"/>
      <c r="C206" s="12" t="n"/>
      <c r="D206" s="13">
        <f>IF(OR(A206="",B206="",C206=""),"",IFERROR(INDEX(BS_Data!$N$2:$N$123,MATCH(A206,BS_Data!$A$2:$A$123,0))+INDEX(BS_Data!$O$2:$Z$123,MATCH(A206,BS_Data!$A$2:$A$123,0),B206)+C206-1,"check input"))</f>
        <v/>
      </c>
    </row>
    <row r="207">
      <c r="A207" s="12" t="n"/>
      <c r="B207" s="12" t="n"/>
      <c r="C207" s="12" t="n"/>
      <c r="D207" s="13">
        <f>IF(OR(A207="",B207="",C207=""),"",IFERROR(INDEX(BS_Data!$N$2:$N$123,MATCH(A207,BS_Data!$A$2:$A$123,0))+INDEX(BS_Data!$O$2:$Z$123,MATCH(A207,BS_Data!$A$2:$A$123,0),B207)+C207-1,"check input"))</f>
        <v/>
      </c>
    </row>
    <row r="208">
      <c r="A208" s="12" t="n"/>
      <c r="B208" s="12" t="n"/>
      <c r="C208" s="12" t="n"/>
      <c r="D208" s="13">
        <f>IF(OR(A208="",B208="",C208=""),"",IFERROR(INDEX(BS_Data!$N$2:$N$123,MATCH(A208,BS_Data!$A$2:$A$123,0))+INDEX(BS_Data!$O$2:$Z$123,MATCH(A208,BS_Data!$A$2:$A$123,0),B208)+C208-1,"check input"))</f>
        <v/>
      </c>
    </row>
    <row r="209">
      <c r="A209" s="12" t="n"/>
      <c r="B209" s="12" t="n"/>
      <c r="C209" s="12" t="n"/>
      <c r="D209" s="13">
        <f>IF(OR(A209="",B209="",C209=""),"",IFERROR(INDEX(BS_Data!$N$2:$N$123,MATCH(A209,BS_Data!$A$2:$A$123,0))+INDEX(BS_Data!$O$2:$Z$123,MATCH(A209,BS_Data!$A$2:$A$123,0),B209)+C209-1,"check input"))</f>
        <v/>
      </c>
    </row>
    <row r="210">
      <c r="A210" s="12" t="n"/>
      <c r="B210" s="12" t="n"/>
      <c r="C210" s="12" t="n"/>
      <c r="D210" s="13">
        <f>IF(OR(A210="",B210="",C210=""),"",IFERROR(INDEX(BS_Data!$N$2:$N$123,MATCH(A210,BS_Data!$A$2:$A$123,0))+INDEX(BS_Data!$O$2:$Z$123,MATCH(A210,BS_Data!$A$2:$A$123,0),B210)+C210-1,"check input"))</f>
        <v/>
      </c>
    </row>
    <row r="211">
      <c r="A211" s="12" t="n"/>
      <c r="B211" s="12" t="n"/>
      <c r="C211" s="12" t="n"/>
      <c r="D211" s="13">
        <f>IF(OR(A211="",B211="",C211=""),"",IFERROR(INDEX(BS_Data!$N$2:$N$123,MATCH(A211,BS_Data!$A$2:$A$123,0))+INDEX(BS_Data!$O$2:$Z$123,MATCH(A211,BS_Data!$A$2:$A$123,0),B211)+C211-1,"check input"))</f>
        <v/>
      </c>
    </row>
    <row r="212">
      <c r="A212" s="12" t="n"/>
      <c r="B212" s="12" t="n"/>
      <c r="C212" s="12" t="n"/>
      <c r="D212" s="13">
        <f>IF(OR(A212="",B212="",C212=""),"",IFERROR(INDEX(BS_Data!$N$2:$N$123,MATCH(A212,BS_Data!$A$2:$A$123,0))+INDEX(BS_Data!$O$2:$Z$123,MATCH(A212,BS_Data!$A$2:$A$123,0),B212)+C212-1,"check input"))</f>
        <v/>
      </c>
    </row>
    <row r="213">
      <c r="A213" s="12" t="n"/>
      <c r="B213" s="12" t="n"/>
      <c r="C213" s="12" t="n"/>
      <c r="D213" s="13">
        <f>IF(OR(A213="",B213="",C213=""),"",IFERROR(INDEX(BS_Data!$N$2:$N$123,MATCH(A213,BS_Data!$A$2:$A$123,0))+INDEX(BS_Data!$O$2:$Z$123,MATCH(A213,BS_Data!$A$2:$A$123,0),B213)+C213-1,"check input"))</f>
        <v/>
      </c>
    </row>
    <row r="214">
      <c r="A214" s="12" t="n"/>
      <c r="B214" s="12" t="n"/>
      <c r="C214" s="12" t="n"/>
      <c r="D214" s="13">
        <f>IF(OR(A214="",B214="",C214=""),"",IFERROR(INDEX(BS_Data!$N$2:$N$123,MATCH(A214,BS_Data!$A$2:$A$123,0))+INDEX(BS_Data!$O$2:$Z$123,MATCH(A214,BS_Data!$A$2:$A$123,0),B214)+C214-1,"check input"))</f>
        <v/>
      </c>
    </row>
    <row r="215">
      <c r="A215" s="12" t="n"/>
      <c r="B215" s="12" t="n"/>
      <c r="C215" s="12" t="n"/>
      <c r="D215" s="13">
        <f>IF(OR(A215="",B215="",C215=""),"",IFERROR(INDEX(BS_Data!$N$2:$N$123,MATCH(A215,BS_Data!$A$2:$A$123,0))+INDEX(BS_Data!$O$2:$Z$123,MATCH(A215,BS_Data!$A$2:$A$123,0),B215)+C215-1,"check input"))</f>
        <v/>
      </c>
    </row>
    <row r="216">
      <c r="A216" s="12" t="n"/>
      <c r="B216" s="12" t="n"/>
      <c r="C216" s="12" t="n"/>
      <c r="D216" s="13">
        <f>IF(OR(A216="",B216="",C216=""),"",IFERROR(INDEX(BS_Data!$N$2:$N$123,MATCH(A216,BS_Data!$A$2:$A$123,0))+INDEX(BS_Data!$O$2:$Z$123,MATCH(A216,BS_Data!$A$2:$A$123,0),B216)+C216-1,"check input"))</f>
        <v/>
      </c>
    </row>
    <row r="217">
      <c r="A217" s="12" t="n"/>
      <c r="B217" s="12" t="n"/>
      <c r="C217" s="12" t="n"/>
      <c r="D217" s="13">
        <f>IF(OR(A217="",B217="",C217=""),"",IFERROR(INDEX(BS_Data!$N$2:$N$123,MATCH(A217,BS_Data!$A$2:$A$123,0))+INDEX(BS_Data!$O$2:$Z$123,MATCH(A217,BS_Data!$A$2:$A$123,0),B217)+C217-1,"check input"))</f>
        <v/>
      </c>
    </row>
    <row r="218">
      <c r="A218" s="12" t="n"/>
      <c r="B218" s="12" t="n"/>
      <c r="C218" s="12" t="n"/>
      <c r="D218" s="13">
        <f>IF(OR(A218="",B218="",C218=""),"",IFERROR(INDEX(BS_Data!$N$2:$N$123,MATCH(A218,BS_Data!$A$2:$A$123,0))+INDEX(BS_Data!$O$2:$Z$123,MATCH(A218,BS_Data!$A$2:$A$123,0),B218)+C218-1,"check input"))</f>
        <v/>
      </c>
    </row>
    <row r="219">
      <c r="A219" s="12" t="n"/>
      <c r="B219" s="12" t="n"/>
      <c r="C219" s="12" t="n"/>
      <c r="D219" s="13">
        <f>IF(OR(A219="",B219="",C219=""),"",IFERROR(INDEX(BS_Data!$N$2:$N$123,MATCH(A219,BS_Data!$A$2:$A$123,0))+INDEX(BS_Data!$O$2:$Z$123,MATCH(A219,BS_Data!$A$2:$A$123,0),B219)+C219-1,"check input"))</f>
        <v/>
      </c>
    </row>
    <row r="220">
      <c r="A220" s="12" t="n"/>
      <c r="B220" s="12" t="n"/>
      <c r="C220" s="12" t="n"/>
      <c r="D220" s="13">
        <f>IF(OR(A220="",B220="",C220=""),"",IFERROR(INDEX(BS_Data!$N$2:$N$123,MATCH(A220,BS_Data!$A$2:$A$123,0))+INDEX(BS_Data!$O$2:$Z$123,MATCH(A220,BS_Data!$A$2:$A$123,0),B220)+C220-1,"check input"))</f>
        <v/>
      </c>
    </row>
    <row r="221">
      <c r="A221" s="12" t="n"/>
      <c r="B221" s="12" t="n"/>
      <c r="C221" s="12" t="n"/>
      <c r="D221" s="13">
        <f>IF(OR(A221="",B221="",C221=""),"",IFERROR(INDEX(BS_Data!$N$2:$N$123,MATCH(A221,BS_Data!$A$2:$A$123,0))+INDEX(BS_Data!$O$2:$Z$123,MATCH(A221,BS_Data!$A$2:$A$123,0),B221)+C221-1,"check input"))</f>
        <v/>
      </c>
    </row>
    <row r="222">
      <c r="A222" s="12" t="n"/>
      <c r="B222" s="12" t="n"/>
      <c r="C222" s="12" t="n"/>
      <c r="D222" s="13">
        <f>IF(OR(A222="",B222="",C222=""),"",IFERROR(INDEX(BS_Data!$N$2:$N$123,MATCH(A222,BS_Data!$A$2:$A$123,0))+INDEX(BS_Data!$O$2:$Z$123,MATCH(A222,BS_Data!$A$2:$A$123,0),B222)+C222-1,"check input"))</f>
        <v/>
      </c>
    </row>
    <row r="223">
      <c r="A223" s="12" t="n"/>
      <c r="B223" s="12" t="n"/>
      <c r="C223" s="12" t="n"/>
      <c r="D223" s="13">
        <f>IF(OR(A223="",B223="",C223=""),"",IFERROR(INDEX(BS_Data!$N$2:$N$123,MATCH(A223,BS_Data!$A$2:$A$123,0))+INDEX(BS_Data!$O$2:$Z$123,MATCH(A223,BS_Data!$A$2:$A$123,0),B223)+C223-1,"check input"))</f>
        <v/>
      </c>
    </row>
    <row r="224">
      <c r="A224" s="12" t="n"/>
      <c r="B224" s="12" t="n"/>
      <c r="C224" s="12" t="n"/>
      <c r="D224" s="13">
        <f>IF(OR(A224="",B224="",C224=""),"",IFERROR(INDEX(BS_Data!$N$2:$N$123,MATCH(A224,BS_Data!$A$2:$A$123,0))+INDEX(BS_Data!$O$2:$Z$123,MATCH(A224,BS_Data!$A$2:$A$123,0),B224)+C224-1,"check input"))</f>
        <v/>
      </c>
    </row>
    <row r="225">
      <c r="A225" s="12" t="n"/>
      <c r="B225" s="12" t="n"/>
      <c r="C225" s="12" t="n"/>
      <c r="D225" s="13">
        <f>IF(OR(A225="",B225="",C225=""),"",IFERROR(INDEX(BS_Data!$N$2:$N$123,MATCH(A225,BS_Data!$A$2:$A$123,0))+INDEX(BS_Data!$O$2:$Z$123,MATCH(A225,BS_Data!$A$2:$A$123,0),B225)+C225-1,"check input"))</f>
        <v/>
      </c>
    </row>
    <row r="226">
      <c r="A226" s="12" t="n"/>
      <c r="B226" s="12" t="n"/>
      <c r="C226" s="12" t="n"/>
      <c r="D226" s="13">
        <f>IF(OR(A226="",B226="",C226=""),"",IFERROR(INDEX(BS_Data!$N$2:$N$123,MATCH(A226,BS_Data!$A$2:$A$123,0))+INDEX(BS_Data!$O$2:$Z$123,MATCH(A226,BS_Data!$A$2:$A$123,0),B226)+C226-1,"check input"))</f>
        <v/>
      </c>
    </row>
    <row r="227">
      <c r="A227" s="12" t="n"/>
      <c r="B227" s="12" t="n"/>
      <c r="C227" s="12" t="n"/>
      <c r="D227" s="13">
        <f>IF(OR(A227="",B227="",C227=""),"",IFERROR(INDEX(BS_Data!$N$2:$N$123,MATCH(A227,BS_Data!$A$2:$A$123,0))+INDEX(BS_Data!$O$2:$Z$123,MATCH(A227,BS_Data!$A$2:$A$123,0),B227)+C227-1,"check input"))</f>
        <v/>
      </c>
    </row>
    <row r="228">
      <c r="A228" s="12" t="n"/>
      <c r="B228" s="12" t="n"/>
      <c r="C228" s="12" t="n"/>
      <c r="D228" s="13">
        <f>IF(OR(A228="",B228="",C228=""),"",IFERROR(INDEX(BS_Data!$N$2:$N$123,MATCH(A228,BS_Data!$A$2:$A$123,0))+INDEX(BS_Data!$O$2:$Z$123,MATCH(A228,BS_Data!$A$2:$A$123,0),B228)+C228-1,"check input"))</f>
        <v/>
      </c>
    </row>
    <row r="229">
      <c r="A229" s="12" t="n"/>
      <c r="B229" s="12" t="n"/>
      <c r="C229" s="12" t="n"/>
      <c r="D229" s="13">
        <f>IF(OR(A229="",B229="",C229=""),"",IFERROR(INDEX(BS_Data!$N$2:$N$123,MATCH(A229,BS_Data!$A$2:$A$123,0))+INDEX(BS_Data!$O$2:$Z$123,MATCH(A229,BS_Data!$A$2:$A$123,0),B229)+C229-1,"check input"))</f>
        <v/>
      </c>
    </row>
    <row r="230">
      <c r="A230" s="12" t="n"/>
      <c r="B230" s="12" t="n"/>
      <c r="C230" s="12" t="n"/>
      <c r="D230" s="13">
        <f>IF(OR(A230="",B230="",C230=""),"",IFERROR(INDEX(BS_Data!$N$2:$N$123,MATCH(A230,BS_Data!$A$2:$A$123,0))+INDEX(BS_Data!$O$2:$Z$123,MATCH(A230,BS_Data!$A$2:$A$123,0),B230)+C230-1,"check input"))</f>
        <v/>
      </c>
    </row>
    <row r="231">
      <c r="A231" s="12" t="n"/>
      <c r="B231" s="12" t="n"/>
      <c r="C231" s="12" t="n"/>
      <c r="D231" s="13">
        <f>IF(OR(A231="",B231="",C231=""),"",IFERROR(INDEX(BS_Data!$N$2:$N$123,MATCH(A231,BS_Data!$A$2:$A$123,0))+INDEX(BS_Data!$O$2:$Z$123,MATCH(A231,BS_Data!$A$2:$A$123,0),B231)+C231-1,"check input"))</f>
        <v/>
      </c>
    </row>
    <row r="232">
      <c r="A232" s="12" t="n"/>
      <c r="B232" s="12" t="n"/>
      <c r="C232" s="12" t="n"/>
      <c r="D232" s="13">
        <f>IF(OR(A232="",B232="",C232=""),"",IFERROR(INDEX(BS_Data!$N$2:$N$123,MATCH(A232,BS_Data!$A$2:$A$123,0))+INDEX(BS_Data!$O$2:$Z$123,MATCH(A232,BS_Data!$A$2:$A$123,0),B232)+C232-1,"check input"))</f>
        <v/>
      </c>
    </row>
    <row r="233">
      <c r="A233" s="12" t="n"/>
      <c r="B233" s="12" t="n"/>
      <c r="C233" s="12" t="n"/>
      <c r="D233" s="13">
        <f>IF(OR(A233="",B233="",C233=""),"",IFERROR(INDEX(BS_Data!$N$2:$N$123,MATCH(A233,BS_Data!$A$2:$A$123,0))+INDEX(BS_Data!$O$2:$Z$123,MATCH(A233,BS_Data!$A$2:$A$123,0),B233)+C233-1,"check input"))</f>
        <v/>
      </c>
    </row>
    <row r="234">
      <c r="A234" s="12" t="n"/>
      <c r="B234" s="12" t="n"/>
      <c r="C234" s="12" t="n"/>
      <c r="D234" s="13">
        <f>IF(OR(A234="",B234="",C234=""),"",IFERROR(INDEX(BS_Data!$N$2:$N$123,MATCH(A234,BS_Data!$A$2:$A$123,0))+INDEX(BS_Data!$O$2:$Z$123,MATCH(A234,BS_Data!$A$2:$A$123,0),B234)+C234-1,"check input"))</f>
        <v/>
      </c>
    </row>
    <row r="235">
      <c r="A235" s="12" t="n"/>
      <c r="B235" s="12" t="n"/>
      <c r="C235" s="12" t="n"/>
      <c r="D235" s="13">
        <f>IF(OR(A235="",B235="",C235=""),"",IFERROR(INDEX(BS_Data!$N$2:$N$123,MATCH(A235,BS_Data!$A$2:$A$123,0))+INDEX(BS_Data!$O$2:$Z$123,MATCH(A235,BS_Data!$A$2:$A$123,0),B235)+C235-1,"check input"))</f>
        <v/>
      </c>
    </row>
    <row r="236">
      <c r="A236" s="12" t="n"/>
      <c r="B236" s="12" t="n"/>
      <c r="C236" s="12" t="n"/>
      <c r="D236" s="13">
        <f>IF(OR(A236="",B236="",C236=""),"",IFERROR(INDEX(BS_Data!$N$2:$N$123,MATCH(A236,BS_Data!$A$2:$A$123,0))+INDEX(BS_Data!$O$2:$Z$123,MATCH(A236,BS_Data!$A$2:$A$123,0),B236)+C236-1,"check input"))</f>
        <v/>
      </c>
    </row>
    <row r="237">
      <c r="A237" s="12" t="n"/>
      <c r="B237" s="12" t="n"/>
      <c r="C237" s="12" t="n"/>
      <c r="D237" s="13">
        <f>IF(OR(A237="",B237="",C237=""),"",IFERROR(INDEX(BS_Data!$N$2:$N$123,MATCH(A237,BS_Data!$A$2:$A$123,0))+INDEX(BS_Data!$O$2:$Z$123,MATCH(A237,BS_Data!$A$2:$A$123,0),B237)+C237-1,"check input"))</f>
        <v/>
      </c>
    </row>
    <row r="238">
      <c r="A238" s="12" t="n"/>
      <c r="B238" s="12" t="n"/>
      <c r="C238" s="12" t="n"/>
      <c r="D238" s="13">
        <f>IF(OR(A238="",B238="",C238=""),"",IFERROR(INDEX(BS_Data!$N$2:$N$123,MATCH(A238,BS_Data!$A$2:$A$123,0))+INDEX(BS_Data!$O$2:$Z$123,MATCH(A238,BS_Data!$A$2:$A$123,0),B238)+C238-1,"check input"))</f>
        <v/>
      </c>
    </row>
    <row r="239">
      <c r="A239" s="12" t="n"/>
      <c r="B239" s="12" t="n"/>
      <c r="C239" s="12" t="n"/>
      <c r="D239" s="13">
        <f>IF(OR(A239="",B239="",C239=""),"",IFERROR(INDEX(BS_Data!$N$2:$N$123,MATCH(A239,BS_Data!$A$2:$A$123,0))+INDEX(BS_Data!$O$2:$Z$123,MATCH(A239,BS_Data!$A$2:$A$123,0),B239)+C239-1,"check input"))</f>
        <v/>
      </c>
    </row>
    <row r="240">
      <c r="A240" s="12" t="n"/>
      <c r="B240" s="12" t="n"/>
      <c r="C240" s="12" t="n"/>
      <c r="D240" s="13">
        <f>IF(OR(A240="",B240="",C240=""),"",IFERROR(INDEX(BS_Data!$N$2:$N$123,MATCH(A240,BS_Data!$A$2:$A$123,0))+INDEX(BS_Data!$O$2:$Z$123,MATCH(A240,BS_Data!$A$2:$A$123,0),B240)+C240-1,"check input"))</f>
        <v/>
      </c>
    </row>
    <row r="241">
      <c r="A241" s="12" t="n"/>
      <c r="B241" s="12" t="n"/>
      <c r="C241" s="12" t="n"/>
      <c r="D241" s="13">
        <f>IF(OR(A241="",B241="",C241=""),"",IFERROR(INDEX(BS_Data!$N$2:$N$123,MATCH(A241,BS_Data!$A$2:$A$123,0))+INDEX(BS_Data!$O$2:$Z$123,MATCH(A241,BS_Data!$A$2:$A$123,0),B241)+C241-1,"check input"))</f>
        <v/>
      </c>
    </row>
    <row r="242">
      <c r="A242" s="12" t="n"/>
      <c r="B242" s="12" t="n"/>
      <c r="C242" s="12" t="n"/>
      <c r="D242" s="13">
        <f>IF(OR(A242="",B242="",C242=""),"",IFERROR(INDEX(BS_Data!$N$2:$N$123,MATCH(A242,BS_Data!$A$2:$A$123,0))+INDEX(BS_Data!$O$2:$Z$123,MATCH(A242,BS_Data!$A$2:$A$123,0),B242)+C242-1,"check input"))</f>
        <v/>
      </c>
    </row>
    <row r="243">
      <c r="A243" s="12" t="n"/>
      <c r="B243" s="12" t="n"/>
      <c r="C243" s="12" t="n"/>
      <c r="D243" s="13">
        <f>IF(OR(A243="",B243="",C243=""),"",IFERROR(INDEX(BS_Data!$N$2:$N$123,MATCH(A243,BS_Data!$A$2:$A$123,0))+INDEX(BS_Data!$O$2:$Z$123,MATCH(A243,BS_Data!$A$2:$A$123,0),B243)+C243-1,"check input"))</f>
        <v/>
      </c>
    </row>
    <row r="244">
      <c r="A244" s="12" t="n"/>
      <c r="B244" s="12" t="n"/>
      <c r="C244" s="12" t="n"/>
      <c r="D244" s="13">
        <f>IF(OR(A244="",B244="",C244=""),"",IFERROR(INDEX(BS_Data!$N$2:$N$123,MATCH(A244,BS_Data!$A$2:$A$123,0))+INDEX(BS_Data!$O$2:$Z$123,MATCH(A244,BS_Data!$A$2:$A$123,0),B244)+C244-1,"check input"))</f>
        <v/>
      </c>
    </row>
    <row r="245">
      <c r="A245" s="12" t="n"/>
      <c r="B245" s="12" t="n"/>
      <c r="C245" s="12" t="n"/>
      <c r="D245" s="13">
        <f>IF(OR(A245="",B245="",C245=""),"",IFERROR(INDEX(BS_Data!$N$2:$N$123,MATCH(A245,BS_Data!$A$2:$A$123,0))+INDEX(BS_Data!$O$2:$Z$123,MATCH(A245,BS_Data!$A$2:$A$123,0),B245)+C245-1,"check input"))</f>
        <v/>
      </c>
    </row>
    <row r="246">
      <c r="A246" s="12" t="n"/>
      <c r="B246" s="12" t="n"/>
      <c r="C246" s="12" t="n"/>
      <c r="D246" s="13">
        <f>IF(OR(A246="",B246="",C246=""),"",IFERROR(INDEX(BS_Data!$N$2:$N$123,MATCH(A246,BS_Data!$A$2:$A$123,0))+INDEX(BS_Data!$O$2:$Z$123,MATCH(A246,BS_Data!$A$2:$A$123,0),B246)+C246-1,"check input"))</f>
        <v/>
      </c>
    </row>
    <row r="247">
      <c r="A247" s="12" t="n"/>
      <c r="B247" s="12" t="n"/>
      <c r="C247" s="12" t="n"/>
      <c r="D247" s="13">
        <f>IF(OR(A247="",B247="",C247=""),"",IFERROR(INDEX(BS_Data!$N$2:$N$123,MATCH(A247,BS_Data!$A$2:$A$123,0))+INDEX(BS_Data!$O$2:$Z$123,MATCH(A247,BS_Data!$A$2:$A$123,0),B247)+C247-1,"check input"))</f>
        <v/>
      </c>
    </row>
    <row r="248">
      <c r="A248" s="12" t="n"/>
      <c r="B248" s="12" t="n"/>
      <c r="C248" s="12" t="n"/>
      <c r="D248" s="13">
        <f>IF(OR(A248="",B248="",C248=""),"",IFERROR(INDEX(BS_Data!$N$2:$N$123,MATCH(A248,BS_Data!$A$2:$A$123,0))+INDEX(BS_Data!$O$2:$Z$123,MATCH(A248,BS_Data!$A$2:$A$123,0),B248)+C248-1,"check input"))</f>
        <v/>
      </c>
    </row>
    <row r="249">
      <c r="A249" s="12" t="n"/>
      <c r="B249" s="12" t="n"/>
      <c r="C249" s="12" t="n"/>
      <c r="D249" s="13">
        <f>IF(OR(A249="",B249="",C249=""),"",IFERROR(INDEX(BS_Data!$N$2:$N$123,MATCH(A249,BS_Data!$A$2:$A$123,0))+INDEX(BS_Data!$O$2:$Z$123,MATCH(A249,BS_Data!$A$2:$A$123,0),B249)+C249-1,"check input"))</f>
        <v/>
      </c>
    </row>
    <row r="250">
      <c r="A250" s="12" t="n"/>
      <c r="B250" s="12" t="n"/>
      <c r="C250" s="12" t="n"/>
      <c r="D250" s="13">
        <f>IF(OR(A250="",B250="",C250=""),"",IFERROR(INDEX(BS_Data!$N$2:$N$123,MATCH(A250,BS_Data!$A$2:$A$123,0))+INDEX(BS_Data!$O$2:$Z$123,MATCH(A250,BS_Data!$A$2:$A$123,0),B250)+C250-1,"check input"))</f>
        <v/>
      </c>
    </row>
    <row r="251">
      <c r="A251" s="12" t="n"/>
      <c r="B251" s="12" t="n"/>
      <c r="C251" s="12" t="n"/>
      <c r="D251" s="13">
        <f>IF(OR(A251="",B251="",C251=""),"",IFERROR(INDEX(BS_Data!$N$2:$N$123,MATCH(A251,BS_Data!$A$2:$A$123,0))+INDEX(BS_Data!$O$2:$Z$123,MATCH(A251,BS_Data!$A$2:$A$123,0),B251)+C251-1,"check input"))</f>
        <v/>
      </c>
    </row>
    <row r="252">
      <c r="A252" s="12" t="n"/>
      <c r="B252" s="12" t="n"/>
      <c r="C252" s="12" t="n"/>
      <c r="D252" s="13">
        <f>IF(OR(A252="",B252="",C252=""),"",IFERROR(INDEX(BS_Data!$N$2:$N$123,MATCH(A252,BS_Data!$A$2:$A$123,0))+INDEX(BS_Data!$O$2:$Z$123,MATCH(A252,BS_Data!$A$2:$A$123,0),B252)+C252-1,"check input"))</f>
        <v/>
      </c>
    </row>
    <row r="253">
      <c r="A253" s="12" t="n"/>
      <c r="B253" s="12" t="n"/>
      <c r="C253" s="12" t="n"/>
      <c r="D253" s="13">
        <f>IF(OR(A253="",B253="",C253=""),"",IFERROR(INDEX(BS_Data!$N$2:$N$123,MATCH(A253,BS_Data!$A$2:$A$123,0))+INDEX(BS_Data!$O$2:$Z$123,MATCH(A253,BS_Data!$A$2:$A$123,0),B253)+C253-1,"check input"))</f>
        <v/>
      </c>
    </row>
    <row r="254">
      <c r="A254" s="12" t="n"/>
      <c r="B254" s="12" t="n"/>
      <c r="C254" s="12" t="n"/>
      <c r="D254" s="13">
        <f>IF(OR(A254="",B254="",C254=""),"",IFERROR(INDEX(BS_Data!$N$2:$N$123,MATCH(A254,BS_Data!$A$2:$A$123,0))+INDEX(BS_Data!$O$2:$Z$123,MATCH(A254,BS_Data!$A$2:$A$123,0),B254)+C254-1,"check input"))</f>
        <v/>
      </c>
    </row>
    <row r="255">
      <c r="A255" s="12" t="n"/>
      <c r="B255" s="12" t="n"/>
      <c r="C255" s="12" t="n"/>
      <c r="D255" s="13">
        <f>IF(OR(A255="",B255="",C255=""),"",IFERROR(INDEX(BS_Data!$N$2:$N$123,MATCH(A255,BS_Data!$A$2:$A$123,0))+INDEX(BS_Data!$O$2:$Z$123,MATCH(A255,BS_Data!$A$2:$A$123,0),B255)+C255-1,"check input"))</f>
        <v/>
      </c>
    </row>
    <row r="256">
      <c r="A256" s="12" t="n"/>
      <c r="B256" s="12" t="n"/>
      <c r="C256" s="12" t="n"/>
      <c r="D256" s="13">
        <f>IF(OR(A256="",B256="",C256=""),"",IFERROR(INDEX(BS_Data!$N$2:$N$123,MATCH(A256,BS_Data!$A$2:$A$123,0))+INDEX(BS_Data!$O$2:$Z$123,MATCH(A256,BS_Data!$A$2:$A$123,0),B256)+C256-1,"check input"))</f>
        <v/>
      </c>
    </row>
    <row r="257">
      <c r="A257" s="12" t="n"/>
      <c r="B257" s="12" t="n"/>
      <c r="C257" s="12" t="n"/>
      <c r="D257" s="13">
        <f>IF(OR(A257="",B257="",C257=""),"",IFERROR(INDEX(BS_Data!$N$2:$N$123,MATCH(A257,BS_Data!$A$2:$A$123,0))+INDEX(BS_Data!$O$2:$Z$123,MATCH(A257,BS_Data!$A$2:$A$123,0),B257)+C257-1,"check input"))</f>
        <v/>
      </c>
    </row>
    <row r="258">
      <c r="A258" s="12" t="n"/>
      <c r="B258" s="12" t="n"/>
      <c r="C258" s="12" t="n"/>
      <c r="D258" s="13">
        <f>IF(OR(A258="",B258="",C258=""),"",IFERROR(INDEX(BS_Data!$N$2:$N$123,MATCH(A258,BS_Data!$A$2:$A$123,0))+INDEX(BS_Data!$O$2:$Z$123,MATCH(A258,BS_Data!$A$2:$A$123,0),B258)+C258-1,"check input"))</f>
        <v/>
      </c>
    </row>
    <row r="259">
      <c r="A259" s="12" t="n"/>
      <c r="B259" s="12" t="n"/>
      <c r="C259" s="12" t="n"/>
      <c r="D259" s="13">
        <f>IF(OR(A259="",B259="",C259=""),"",IFERROR(INDEX(BS_Data!$N$2:$N$123,MATCH(A259,BS_Data!$A$2:$A$123,0))+INDEX(BS_Data!$O$2:$Z$123,MATCH(A259,BS_Data!$A$2:$A$123,0),B259)+C259-1,"check input"))</f>
        <v/>
      </c>
    </row>
    <row r="260">
      <c r="A260" s="12" t="n"/>
      <c r="B260" s="12" t="n"/>
      <c r="C260" s="12" t="n"/>
      <c r="D260" s="13">
        <f>IF(OR(A260="",B260="",C260=""),"",IFERROR(INDEX(BS_Data!$N$2:$N$123,MATCH(A260,BS_Data!$A$2:$A$123,0))+INDEX(BS_Data!$O$2:$Z$123,MATCH(A260,BS_Data!$A$2:$A$123,0),B260)+C260-1,"check input"))</f>
        <v/>
      </c>
    </row>
    <row r="261">
      <c r="A261" s="12" t="n"/>
      <c r="B261" s="12" t="n"/>
      <c r="C261" s="12" t="n"/>
      <c r="D261" s="13">
        <f>IF(OR(A261="",B261="",C261=""),"",IFERROR(INDEX(BS_Data!$N$2:$N$123,MATCH(A261,BS_Data!$A$2:$A$123,0))+INDEX(BS_Data!$O$2:$Z$123,MATCH(A261,BS_Data!$A$2:$A$123,0),B261)+C261-1,"check input"))</f>
        <v/>
      </c>
    </row>
    <row r="262">
      <c r="A262" s="12" t="n"/>
      <c r="B262" s="12" t="n"/>
      <c r="C262" s="12" t="n"/>
      <c r="D262" s="13">
        <f>IF(OR(A262="",B262="",C262=""),"",IFERROR(INDEX(BS_Data!$N$2:$N$123,MATCH(A262,BS_Data!$A$2:$A$123,0))+INDEX(BS_Data!$O$2:$Z$123,MATCH(A262,BS_Data!$A$2:$A$123,0),B262)+C262-1,"check input"))</f>
        <v/>
      </c>
    </row>
    <row r="263">
      <c r="A263" s="12" t="n"/>
      <c r="B263" s="12" t="n"/>
      <c r="C263" s="12" t="n"/>
      <c r="D263" s="13">
        <f>IF(OR(A263="",B263="",C263=""),"",IFERROR(INDEX(BS_Data!$N$2:$N$123,MATCH(A263,BS_Data!$A$2:$A$123,0))+INDEX(BS_Data!$O$2:$Z$123,MATCH(A263,BS_Data!$A$2:$A$123,0),B263)+C263-1,"check input"))</f>
        <v/>
      </c>
    </row>
    <row r="264">
      <c r="A264" s="12" t="n"/>
      <c r="B264" s="12" t="n"/>
      <c r="C264" s="12" t="n"/>
      <c r="D264" s="13">
        <f>IF(OR(A264="",B264="",C264=""),"",IFERROR(INDEX(BS_Data!$N$2:$N$123,MATCH(A264,BS_Data!$A$2:$A$123,0))+INDEX(BS_Data!$O$2:$Z$123,MATCH(A264,BS_Data!$A$2:$A$123,0),B264)+C264-1,"check input"))</f>
        <v/>
      </c>
    </row>
    <row r="265">
      <c r="A265" s="12" t="n"/>
      <c r="B265" s="12" t="n"/>
      <c r="C265" s="12" t="n"/>
      <c r="D265" s="13">
        <f>IF(OR(A265="",B265="",C265=""),"",IFERROR(INDEX(BS_Data!$N$2:$N$123,MATCH(A265,BS_Data!$A$2:$A$123,0))+INDEX(BS_Data!$O$2:$Z$123,MATCH(A265,BS_Data!$A$2:$A$123,0),B265)+C265-1,"check input"))</f>
        <v/>
      </c>
    </row>
    <row r="266">
      <c r="A266" s="12" t="n"/>
      <c r="B266" s="12" t="n"/>
      <c r="C266" s="12" t="n"/>
      <c r="D266" s="13">
        <f>IF(OR(A266="",B266="",C266=""),"",IFERROR(INDEX(BS_Data!$N$2:$N$123,MATCH(A266,BS_Data!$A$2:$A$123,0))+INDEX(BS_Data!$O$2:$Z$123,MATCH(A266,BS_Data!$A$2:$A$123,0),B266)+C266-1,"check input"))</f>
        <v/>
      </c>
    </row>
    <row r="267">
      <c r="A267" s="12" t="n"/>
      <c r="B267" s="12" t="n"/>
      <c r="C267" s="12" t="n"/>
      <c r="D267" s="13">
        <f>IF(OR(A267="",B267="",C267=""),"",IFERROR(INDEX(BS_Data!$N$2:$N$123,MATCH(A267,BS_Data!$A$2:$A$123,0))+INDEX(BS_Data!$O$2:$Z$123,MATCH(A267,BS_Data!$A$2:$A$123,0),B267)+C267-1,"check input"))</f>
        <v/>
      </c>
    </row>
    <row r="268">
      <c r="A268" s="12" t="n"/>
      <c r="B268" s="12" t="n"/>
      <c r="C268" s="12" t="n"/>
      <c r="D268" s="13">
        <f>IF(OR(A268="",B268="",C268=""),"",IFERROR(INDEX(BS_Data!$N$2:$N$123,MATCH(A268,BS_Data!$A$2:$A$123,0))+INDEX(BS_Data!$O$2:$Z$123,MATCH(A268,BS_Data!$A$2:$A$123,0),B268)+C268-1,"check input"))</f>
        <v/>
      </c>
    </row>
    <row r="269">
      <c r="A269" s="12" t="n"/>
      <c r="B269" s="12" t="n"/>
      <c r="C269" s="12" t="n"/>
      <c r="D269" s="13">
        <f>IF(OR(A269="",B269="",C269=""),"",IFERROR(INDEX(BS_Data!$N$2:$N$123,MATCH(A269,BS_Data!$A$2:$A$123,0))+INDEX(BS_Data!$O$2:$Z$123,MATCH(A269,BS_Data!$A$2:$A$123,0),B269)+C269-1,"check input"))</f>
        <v/>
      </c>
    </row>
    <row r="270">
      <c r="A270" s="12" t="n"/>
      <c r="B270" s="12" t="n"/>
      <c r="C270" s="12" t="n"/>
      <c r="D270" s="13">
        <f>IF(OR(A270="",B270="",C270=""),"",IFERROR(INDEX(BS_Data!$N$2:$N$123,MATCH(A270,BS_Data!$A$2:$A$123,0))+INDEX(BS_Data!$O$2:$Z$123,MATCH(A270,BS_Data!$A$2:$A$123,0),B270)+C270-1,"check input"))</f>
        <v/>
      </c>
    </row>
    <row r="271">
      <c r="A271" s="12" t="n"/>
      <c r="B271" s="12" t="n"/>
      <c r="C271" s="12" t="n"/>
      <c r="D271" s="13">
        <f>IF(OR(A271="",B271="",C271=""),"",IFERROR(INDEX(BS_Data!$N$2:$N$123,MATCH(A271,BS_Data!$A$2:$A$123,0))+INDEX(BS_Data!$O$2:$Z$123,MATCH(A271,BS_Data!$A$2:$A$123,0),B271)+C271-1,"check input"))</f>
        <v/>
      </c>
    </row>
    <row r="272">
      <c r="A272" s="12" t="n"/>
      <c r="B272" s="12" t="n"/>
      <c r="C272" s="12" t="n"/>
      <c r="D272" s="13">
        <f>IF(OR(A272="",B272="",C272=""),"",IFERROR(INDEX(BS_Data!$N$2:$N$123,MATCH(A272,BS_Data!$A$2:$A$123,0))+INDEX(BS_Data!$O$2:$Z$123,MATCH(A272,BS_Data!$A$2:$A$123,0),B272)+C272-1,"check input"))</f>
        <v/>
      </c>
    </row>
    <row r="273">
      <c r="A273" s="12" t="n"/>
      <c r="B273" s="12" t="n"/>
      <c r="C273" s="12" t="n"/>
      <c r="D273" s="13">
        <f>IF(OR(A273="",B273="",C273=""),"",IFERROR(INDEX(BS_Data!$N$2:$N$123,MATCH(A273,BS_Data!$A$2:$A$123,0))+INDEX(BS_Data!$O$2:$Z$123,MATCH(A273,BS_Data!$A$2:$A$123,0),B273)+C273-1,"check input"))</f>
        <v/>
      </c>
    </row>
    <row r="274">
      <c r="A274" s="12" t="n"/>
      <c r="B274" s="12" t="n"/>
      <c r="C274" s="12" t="n"/>
      <c r="D274" s="13">
        <f>IF(OR(A274="",B274="",C274=""),"",IFERROR(INDEX(BS_Data!$N$2:$N$123,MATCH(A274,BS_Data!$A$2:$A$123,0))+INDEX(BS_Data!$O$2:$Z$123,MATCH(A274,BS_Data!$A$2:$A$123,0),B274)+C274-1,"check input"))</f>
        <v/>
      </c>
    </row>
    <row r="275">
      <c r="A275" s="12" t="n"/>
      <c r="B275" s="12" t="n"/>
      <c r="C275" s="12" t="n"/>
      <c r="D275" s="13">
        <f>IF(OR(A275="",B275="",C275=""),"",IFERROR(INDEX(BS_Data!$N$2:$N$123,MATCH(A275,BS_Data!$A$2:$A$123,0))+INDEX(BS_Data!$O$2:$Z$123,MATCH(A275,BS_Data!$A$2:$A$123,0),B275)+C275-1,"check input"))</f>
        <v/>
      </c>
    </row>
    <row r="276">
      <c r="A276" s="12" t="n"/>
      <c r="B276" s="12" t="n"/>
      <c r="C276" s="12" t="n"/>
      <c r="D276" s="13">
        <f>IF(OR(A276="",B276="",C276=""),"",IFERROR(INDEX(BS_Data!$N$2:$N$123,MATCH(A276,BS_Data!$A$2:$A$123,0))+INDEX(BS_Data!$O$2:$Z$123,MATCH(A276,BS_Data!$A$2:$A$123,0),B276)+C276-1,"check input"))</f>
        <v/>
      </c>
    </row>
    <row r="277">
      <c r="A277" s="12" t="n"/>
      <c r="B277" s="12" t="n"/>
      <c r="C277" s="12" t="n"/>
      <c r="D277" s="13">
        <f>IF(OR(A277="",B277="",C277=""),"",IFERROR(INDEX(BS_Data!$N$2:$N$123,MATCH(A277,BS_Data!$A$2:$A$123,0))+INDEX(BS_Data!$O$2:$Z$123,MATCH(A277,BS_Data!$A$2:$A$123,0),B277)+C277-1,"check input"))</f>
        <v/>
      </c>
    </row>
    <row r="278">
      <c r="A278" s="12" t="n"/>
      <c r="B278" s="12" t="n"/>
      <c r="C278" s="12" t="n"/>
      <c r="D278" s="13">
        <f>IF(OR(A278="",B278="",C278=""),"",IFERROR(INDEX(BS_Data!$N$2:$N$123,MATCH(A278,BS_Data!$A$2:$A$123,0))+INDEX(BS_Data!$O$2:$Z$123,MATCH(A278,BS_Data!$A$2:$A$123,0),B278)+C278-1,"check input"))</f>
        <v/>
      </c>
    </row>
    <row r="279">
      <c r="A279" s="12" t="n"/>
      <c r="B279" s="12" t="n"/>
      <c r="C279" s="12" t="n"/>
      <c r="D279" s="13">
        <f>IF(OR(A279="",B279="",C279=""),"",IFERROR(INDEX(BS_Data!$N$2:$N$123,MATCH(A279,BS_Data!$A$2:$A$123,0))+INDEX(BS_Data!$O$2:$Z$123,MATCH(A279,BS_Data!$A$2:$A$123,0),B279)+C279-1,"check input"))</f>
        <v/>
      </c>
    </row>
    <row r="280">
      <c r="A280" s="12" t="n"/>
      <c r="B280" s="12" t="n"/>
      <c r="C280" s="12" t="n"/>
      <c r="D280" s="13">
        <f>IF(OR(A280="",B280="",C280=""),"",IFERROR(INDEX(BS_Data!$N$2:$N$123,MATCH(A280,BS_Data!$A$2:$A$123,0))+INDEX(BS_Data!$O$2:$Z$123,MATCH(A280,BS_Data!$A$2:$A$123,0),B280)+C280-1,"check input"))</f>
        <v/>
      </c>
    </row>
    <row r="281">
      <c r="A281" s="12" t="n"/>
      <c r="B281" s="12" t="n"/>
      <c r="C281" s="12" t="n"/>
      <c r="D281" s="13">
        <f>IF(OR(A281="",B281="",C281=""),"",IFERROR(INDEX(BS_Data!$N$2:$N$123,MATCH(A281,BS_Data!$A$2:$A$123,0))+INDEX(BS_Data!$O$2:$Z$123,MATCH(A281,BS_Data!$A$2:$A$123,0),B281)+C281-1,"check input"))</f>
        <v/>
      </c>
    </row>
    <row r="282">
      <c r="A282" s="12" t="n"/>
      <c r="B282" s="12" t="n"/>
      <c r="C282" s="12" t="n"/>
      <c r="D282" s="13">
        <f>IF(OR(A282="",B282="",C282=""),"",IFERROR(INDEX(BS_Data!$N$2:$N$123,MATCH(A282,BS_Data!$A$2:$A$123,0))+INDEX(BS_Data!$O$2:$Z$123,MATCH(A282,BS_Data!$A$2:$A$123,0),B282)+C282-1,"check input"))</f>
        <v/>
      </c>
    </row>
    <row r="283">
      <c r="A283" s="12" t="n"/>
      <c r="B283" s="12" t="n"/>
      <c r="C283" s="12" t="n"/>
      <c r="D283" s="13">
        <f>IF(OR(A283="",B283="",C283=""),"",IFERROR(INDEX(BS_Data!$N$2:$N$123,MATCH(A283,BS_Data!$A$2:$A$123,0))+INDEX(BS_Data!$O$2:$Z$123,MATCH(A283,BS_Data!$A$2:$A$123,0),B283)+C283-1,"check input"))</f>
        <v/>
      </c>
    </row>
    <row r="284">
      <c r="A284" s="12" t="n"/>
      <c r="B284" s="12" t="n"/>
      <c r="C284" s="12" t="n"/>
      <c r="D284" s="13">
        <f>IF(OR(A284="",B284="",C284=""),"",IFERROR(INDEX(BS_Data!$N$2:$N$123,MATCH(A284,BS_Data!$A$2:$A$123,0))+INDEX(BS_Data!$O$2:$Z$123,MATCH(A284,BS_Data!$A$2:$A$123,0),B284)+C284-1,"check input"))</f>
        <v/>
      </c>
    </row>
    <row r="285">
      <c r="A285" s="12" t="n"/>
      <c r="B285" s="12" t="n"/>
      <c r="C285" s="12" t="n"/>
      <c r="D285" s="13">
        <f>IF(OR(A285="",B285="",C285=""),"",IFERROR(INDEX(BS_Data!$N$2:$N$123,MATCH(A285,BS_Data!$A$2:$A$123,0))+INDEX(BS_Data!$O$2:$Z$123,MATCH(A285,BS_Data!$A$2:$A$123,0),B285)+C285-1,"check input"))</f>
        <v/>
      </c>
    </row>
    <row r="286">
      <c r="A286" s="12" t="n"/>
      <c r="B286" s="12" t="n"/>
      <c r="C286" s="12" t="n"/>
      <c r="D286" s="13">
        <f>IF(OR(A286="",B286="",C286=""),"",IFERROR(INDEX(BS_Data!$N$2:$N$123,MATCH(A286,BS_Data!$A$2:$A$123,0))+INDEX(BS_Data!$O$2:$Z$123,MATCH(A286,BS_Data!$A$2:$A$123,0),B286)+C286-1,"check input"))</f>
        <v/>
      </c>
    </row>
    <row r="287">
      <c r="A287" s="12" t="n"/>
      <c r="B287" s="12" t="n"/>
      <c r="C287" s="12" t="n"/>
      <c r="D287" s="13">
        <f>IF(OR(A287="",B287="",C287=""),"",IFERROR(INDEX(BS_Data!$N$2:$N$123,MATCH(A287,BS_Data!$A$2:$A$123,0))+INDEX(BS_Data!$O$2:$Z$123,MATCH(A287,BS_Data!$A$2:$A$123,0),B287)+C287-1,"check input"))</f>
        <v/>
      </c>
    </row>
    <row r="288">
      <c r="A288" s="12" t="n"/>
      <c r="B288" s="12" t="n"/>
      <c r="C288" s="12" t="n"/>
      <c r="D288" s="13">
        <f>IF(OR(A288="",B288="",C288=""),"",IFERROR(INDEX(BS_Data!$N$2:$N$123,MATCH(A288,BS_Data!$A$2:$A$123,0))+INDEX(BS_Data!$O$2:$Z$123,MATCH(A288,BS_Data!$A$2:$A$123,0),B288)+C288-1,"check input"))</f>
        <v/>
      </c>
    </row>
    <row r="289">
      <c r="A289" s="12" t="n"/>
      <c r="B289" s="12" t="n"/>
      <c r="C289" s="12" t="n"/>
      <c r="D289" s="13">
        <f>IF(OR(A289="",B289="",C289=""),"",IFERROR(INDEX(BS_Data!$N$2:$N$123,MATCH(A289,BS_Data!$A$2:$A$123,0))+INDEX(BS_Data!$O$2:$Z$123,MATCH(A289,BS_Data!$A$2:$A$123,0),B289)+C289-1,"check input"))</f>
        <v/>
      </c>
    </row>
    <row r="290">
      <c r="A290" s="12" t="n"/>
      <c r="B290" s="12" t="n"/>
      <c r="C290" s="12" t="n"/>
      <c r="D290" s="13">
        <f>IF(OR(A290="",B290="",C290=""),"",IFERROR(INDEX(BS_Data!$N$2:$N$123,MATCH(A290,BS_Data!$A$2:$A$123,0))+INDEX(BS_Data!$O$2:$Z$123,MATCH(A290,BS_Data!$A$2:$A$123,0),B290)+C290-1,"check input"))</f>
        <v/>
      </c>
    </row>
    <row r="291">
      <c r="A291" s="12" t="n"/>
      <c r="B291" s="12" t="n"/>
      <c r="C291" s="12" t="n"/>
      <c r="D291" s="13">
        <f>IF(OR(A291="",B291="",C291=""),"",IFERROR(INDEX(BS_Data!$N$2:$N$123,MATCH(A291,BS_Data!$A$2:$A$123,0))+INDEX(BS_Data!$O$2:$Z$123,MATCH(A291,BS_Data!$A$2:$A$123,0),B291)+C291-1,"check input"))</f>
        <v/>
      </c>
    </row>
    <row r="292">
      <c r="A292" s="12" t="n"/>
      <c r="B292" s="12" t="n"/>
      <c r="C292" s="12" t="n"/>
      <c r="D292" s="13">
        <f>IF(OR(A292="",B292="",C292=""),"",IFERROR(INDEX(BS_Data!$N$2:$N$123,MATCH(A292,BS_Data!$A$2:$A$123,0))+INDEX(BS_Data!$O$2:$Z$123,MATCH(A292,BS_Data!$A$2:$A$123,0),B292)+C292-1,"check input"))</f>
        <v/>
      </c>
    </row>
    <row r="293">
      <c r="A293" s="12" t="n"/>
      <c r="B293" s="12" t="n"/>
      <c r="C293" s="12" t="n"/>
      <c r="D293" s="13">
        <f>IF(OR(A293="",B293="",C293=""),"",IFERROR(INDEX(BS_Data!$N$2:$N$123,MATCH(A293,BS_Data!$A$2:$A$123,0))+INDEX(BS_Data!$O$2:$Z$123,MATCH(A293,BS_Data!$A$2:$A$123,0),B293)+C293-1,"check input"))</f>
        <v/>
      </c>
    </row>
    <row r="294">
      <c r="A294" s="12" t="n"/>
      <c r="B294" s="12" t="n"/>
      <c r="C294" s="12" t="n"/>
      <c r="D294" s="13">
        <f>IF(OR(A294="",B294="",C294=""),"",IFERROR(INDEX(BS_Data!$N$2:$N$123,MATCH(A294,BS_Data!$A$2:$A$123,0))+INDEX(BS_Data!$O$2:$Z$123,MATCH(A294,BS_Data!$A$2:$A$123,0),B294)+C294-1,"check input"))</f>
        <v/>
      </c>
    </row>
    <row r="295">
      <c r="A295" s="12" t="n"/>
      <c r="B295" s="12" t="n"/>
      <c r="C295" s="12" t="n"/>
      <c r="D295" s="13">
        <f>IF(OR(A295="",B295="",C295=""),"",IFERROR(INDEX(BS_Data!$N$2:$N$123,MATCH(A295,BS_Data!$A$2:$A$123,0))+INDEX(BS_Data!$O$2:$Z$123,MATCH(A295,BS_Data!$A$2:$A$123,0),B295)+C295-1,"check input"))</f>
        <v/>
      </c>
    </row>
    <row r="296">
      <c r="A296" s="12" t="n"/>
      <c r="B296" s="12" t="n"/>
      <c r="C296" s="12" t="n"/>
      <c r="D296" s="13">
        <f>IF(OR(A296="",B296="",C296=""),"",IFERROR(INDEX(BS_Data!$N$2:$N$123,MATCH(A296,BS_Data!$A$2:$A$123,0))+INDEX(BS_Data!$O$2:$Z$123,MATCH(A296,BS_Data!$A$2:$A$123,0),B296)+C296-1,"check input"))</f>
        <v/>
      </c>
    </row>
    <row r="297">
      <c r="A297" s="12" t="n"/>
      <c r="B297" s="12" t="n"/>
      <c r="C297" s="12" t="n"/>
      <c r="D297" s="13">
        <f>IF(OR(A297="",B297="",C297=""),"",IFERROR(INDEX(BS_Data!$N$2:$N$123,MATCH(A297,BS_Data!$A$2:$A$123,0))+INDEX(BS_Data!$O$2:$Z$123,MATCH(A297,BS_Data!$A$2:$A$123,0),B297)+C297-1,"check input"))</f>
        <v/>
      </c>
    </row>
    <row r="298">
      <c r="A298" s="12" t="n"/>
      <c r="B298" s="12" t="n"/>
      <c r="C298" s="12" t="n"/>
      <c r="D298" s="13">
        <f>IF(OR(A298="",B298="",C298=""),"",IFERROR(INDEX(BS_Data!$N$2:$N$123,MATCH(A298,BS_Data!$A$2:$A$123,0))+INDEX(BS_Data!$O$2:$Z$123,MATCH(A298,BS_Data!$A$2:$A$123,0),B298)+C298-1,"check input"))</f>
        <v/>
      </c>
    </row>
    <row r="299">
      <c r="A299" s="12" t="n"/>
      <c r="B299" s="12" t="n"/>
      <c r="C299" s="12" t="n"/>
      <c r="D299" s="13">
        <f>IF(OR(A299="",B299="",C299=""),"",IFERROR(INDEX(BS_Data!$N$2:$N$123,MATCH(A299,BS_Data!$A$2:$A$123,0))+INDEX(BS_Data!$O$2:$Z$123,MATCH(A299,BS_Data!$A$2:$A$123,0),B299)+C299-1,"check input"))</f>
        <v/>
      </c>
    </row>
    <row r="300">
      <c r="A300" s="12" t="n"/>
      <c r="B300" s="12" t="n"/>
      <c r="C300" s="12" t="n"/>
      <c r="D300" s="13">
        <f>IF(OR(A300="",B300="",C300=""),"",IFERROR(INDEX(BS_Data!$N$2:$N$123,MATCH(A300,BS_Data!$A$2:$A$123,0))+INDEX(BS_Data!$O$2:$Z$123,MATCH(A300,BS_Data!$A$2:$A$123,0),B300)+C300-1,"check input"))</f>
        <v/>
      </c>
    </row>
    <row r="301">
      <c r="A301" s="12" t="n"/>
      <c r="B301" s="12" t="n"/>
      <c r="C301" s="12" t="n"/>
      <c r="D301" s="13">
        <f>IF(OR(A301="",B301="",C301=""),"",IFERROR(INDEX(BS_Data!$N$2:$N$123,MATCH(A301,BS_Data!$A$2:$A$123,0))+INDEX(BS_Data!$O$2:$Z$123,MATCH(A301,BS_Data!$A$2:$A$123,0),B301)+C301-1,"check input"))</f>
        <v/>
      </c>
    </row>
    <row r="302">
      <c r="A302" s="12" t="n"/>
      <c r="B302" s="12" t="n"/>
      <c r="C302" s="12" t="n"/>
      <c r="D302" s="13">
        <f>IF(OR(A302="",B302="",C302=""),"",IFERROR(INDEX(BS_Data!$N$2:$N$123,MATCH(A302,BS_Data!$A$2:$A$123,0))+INDEX(BS_Data!$O$2:$Z$123,MATCH(A302,BS_Data!$A$2:$A$123,0),B302)+C302-1,"check input"))</f>
        <v/>
      </c>
    </row>
    <row r="303">
      <c r="A303" s="12" t="n"/>
      <c r="B303" s="12" t="n"/>
      <c r="C303" s="12" t="n"/>
      <c r="D303" s="13">
        <f>IF(OR(A303="",B303="",C303=""),"",IFERROR(INDEX(BS_Data!$N$2:$N$123,MATCH(A303,BS_Data!$A$2:$A$123,0))+INDEX(BS_Data!$O$2:$Z$123,MATCH(A303,BS_Data!$A$2:$A$123,0),B303)+C303-1,"check input"))</f>
        <v/>
      </c>
    </row>
    <row r="304">
      <c r="A304" s="12" t="n"/>
      <c r="B304" s="12" t="n"/>
      <c r="C304" s="12" t="n"/>
      <c r="D304" s="13">
        <f>IF(OR(A304="",B304="",C304=""),"",IFERROR(INDEX(BS_Data!$N$2:$N$123,MATCH(A304,BS_Data!$A$2:$A$123,0))+INDEX(BS_Data!$O$2:$Z$123,MATCH(A304,BS_Data!$A$2:$A$123,0),B304)+C304-1,"check input"))</f>
        <v/>
      </c>
    </row>
    <row r="305">
      <c r="A305" s="12" t="n"/>
      <c r="B305" s="12" t="n"/>
      <c r="C305" s="12" t="n"/>
      <c r="D305" s="13">
        <f>IF(OR(A305="",B305="",C305=""),"",IFERROR(INDEX(BS_Data!$N$2:$N$123,MATCH(A305,BS_Data!$A$2:$A$123,0))+INDEX(BS_Data!$O$2:$Z$123,MATCH(A305,BS_Data!$A$2:$A$123,0),B305)+C305-1,"check input"))</f>
        <v/>
      </c>
    </row>
    <row r="306">
      <c r="A306" s="12" t="n"/>
      <c r="B306" s="12" t="n"/>
      <c r="C306" s="12" t="n"/>
      <c r="D306" s="13">
        <f>IF(OR(A306="",B306="",C306=""),"",IFERROR(INDEX(BS_Data!$N$2:$N$123,MATCH(A306,BS_Data!$A$2:$A$123,0))+INDEX(BS_Data!$O$2:$Z$123,MATCH(A306,BS_Data!$A$2:$A$123,0),B306)+C306-1,"check input"))</f>
        <v/>
      </c>
    </row>
    <row r="307">
      <c r="A307" s="12" t="n"/>
      <c r="B307" s="12" t="n"/>
      <c r="C307" s="12" t="n"/>
      <c r="D307" s="13">
        <f>IF(OR(A307="",B307="",C307=""),"",IFERROR(INDEX(BS_Data!$N$2:$N$123,MATCH(A307,BS_Data!$A$2:$A$123,0))+INDEX(BS_Data!$O$2:$Z$123,MATCH(A307,BS_Data!$A$2:$A$123,0),B307)+C307-1,"check input"))</f>
        <v/>
      </c>
    </row>
    <row r="308">
      <c r="A308" s="12" t="n"/>
      <c r="B308" s="12" t="n"/>
      <c r="C308" s="12" t="n"/>
      <c r="D308" s="13">
        <f>IF(OR(A308="",B308="",C308=""),"",IFERROR(INDEX(BS_Data!$N$2:$N$123,MATCH(A308,BS_Data!$A$2:$A$123,0))+INDEX(BS_Data!$O$2:$Z$123,MATCH(A308,BS_Data!$A$2:$A$123,0),B308)+C308-1,"check input"))</f>
        <v/>
      </c>
    </row>
    <row r="309">
      <c r="A309" s="12" t="n"/>
      <c r="B309" s="12" t="n"/>
      <c r="C309" s="12" t="n"/>
      <c r="D309" s="13">
        <f>IF(OR(A309="",B309="",C309=""),"",IFERROR(INDEX(BS_Data!$N$2:$N$123,MATCH(A309,BS_Data!$A$2:$A$123,0))+INDEX(BS_Data!$O$2:$Z$123,MATCH(A309,BS_Data!$A$2:$A$123,0),B309)+C309-1,"check input"))</f>
        <v/>
      </c>
    </row>
    <row r="310">
      <c r="A310" s="12" t="n"/>
      <c r="B310" s="12" t="n"/>
      <c r="C310" s="12" t="n"/>
      <c r="D310" s="13">
        <f>IF(OR(A310="",B310="",C310=""),"",IFERROR(INDEX(BS_Data!$N$2:$N$123,MATCH(A310,BS_Data!$A$2:$A$123,0))+INDEX(BS_Data!$O$2:$Z$123,MATCH(A310,BS_Data!$A$2:$A$123,0),B310)+C310-1,"check input"))</f>
        <v/>
      </c>
    </row>
    <row r="311">
      <c r="A311" s="12" t="n"/>
      <c r="B311" s="12" t="n"/>
      <c r="C311" s="12" t="n"/>
      <c r="D311" s="13">
        <f>IF(OR(A311="",B311="",C311=""),"",IFERROR(INDEX(BS_Data!$N$2:$N$123,MATCH(A311,BS_Data!$A$2:$A$123,0))+INDEX(BS_Data!$O$2:$Z$123,MATCH(A311,BS_Data!$A$2:$A$123,0),B311)+C311-1,"check input"))</f>
        <v/>
      </c>
    </row>
    <row r="312">
      <c r="A312" s="12" t="n"/>
      <c r="B312" s="12" t="n"/>
      <c r="C312" s="12" t="n"/>
      <c r="D312" s="13">
        <f>IF(OR(A312="",B312="",C312=""),"",IFERROR(INDEX(BS_Data!$N$2:$N$123,MATCH(A312,BS_Data!$A$2:$A$123,0))+INDEX(BS_Data!$O$2:$Z$123,MATCH(A312,BS_Data!$A$2:$A$123,0),B312)+C312-1,"check input"))</f>
        <v/>
      </c>
    </row>
    <row r="313">
      <c r="A313" s="12" t="n"/>
      <c r="B313" s="12" t="n"/>
      <c r="C313" s="12" t="n"/>
      <c r="D313" s="13">
        <f>IF(OR(A313="",B313="",C313=""),"",IFERROR(INDEX(BS_Data!$N$2:$N$123,MATCH(A313,BS_Data!$A$2:$A$123,0))+INDEX(BS_Data!$O$2:$Z$123,MATCH(A313,BS_Data!$A$2:$A$123,0),B313)+C313-1,"check input"))</f>
        <v/>
      </c>
    </row>
    <row r="314">
      <c r="A314" s="12" t="n"/>
      <c r="B314" s="12" t="n"/>
      <c r="C314" s="12" t="n"/>
      <c r="D314" s="13">
        <f>IF(OR(A314="",B314="",C314=""),"",IFERROR(INDEX(BS_Data!$N$2:$N$123,MATCH(A314,BS_Data!$A$2:$A$123,0))+INDEX(BS_Data!$O$2:$Z$123,MATCH(A314,BS_Data!$A$2:$A$123,0),B314)+C314-1,"check input"))</f>
        <v/>
      </c>
    </row>
    <row r="315">
      <c r="A315" s="12" t="n"/>
      <c r="B315" s="12" t="n"/>
      <c r="C315" s="12" t="n"/>
      <c r="D315" s="13">
        <f>IF(OR(A315="",B315="",C315=""),"",IFERROR(INDEX(BS_Data!$N$2:$N$123,MATCH(A315,BS_Data!$A$2:$A$123,0))+INDEX(BS_Data!$O$2:$Z$123,MATCH(A315,BS_Data!$A$2:$A$123,0),B315)+C315-1,"check input"))</f>
        <v/>
      </c>
    </row>
    <row r="316">
      <c r="A316" s="12" t="n"/>
      <c r="B316" s="12" t="n"/>
      <c r="C316" s="12" t="n"/>
      <c r="D316" s="13">
        <f>IF(OR(A316="",B316="",C316=""),"",IFERROR(INDEX(BS_Data!$N$2:$N$123,MATCH(A316,BS_Data!$A$2:$A$123,0))+INDEX(BS_Data!$O$2:$Z$123,MATCH(A316,BS_Data!$A$2:$A$123,0),B316)+C316-1,"check input"))</f>
        <v/>
      </c>
    </row>
    <row r="317">
      <c r="A317" s="12" t="n"/>
      <c r="B317" s="12" t="n"/>
      <c r="C317" s="12" t="n"/>
      <c r="D317" s="13">
        <f>IF(OR(A317="",B317="",C317=""),"",IFERROR(INDEX(BS_Data!$N$2:$N$123,MATCH(A317,BS_Data!$A$2:$A$123,0))+INDEX(BS_Data!$O$2:$Z$123,MATCH(A317,BS_Data!$A$2:$A$123,0),B317)+C317-1,"check input"))</f>
        <v/>
      </c>
    </row>
    <row r="318">
      <c r="A318" s="12" t="n"/>
      <c r="B318" s="12" t="n"/>
      <c r="C318" s="12" t="n"/>
      <c r="D318" s="13">
        <f>IF(OR(A318="",B318="",C318=""),"",IFERROR(INDEX(BS_Data!$N$2:$N$123,MATCH(A318,BS_Data!$A$2:$A$123,0))+INDEX(BS_Data!$O$2:$Z$123,MATCH(A318,BS_Data!$A$2:$A$123,0),B318)+C318-1,"check input"))</f>
        <v/>
      </c>
    </row>
    <row r="319">
      <c r="A319" s="12" t="n"/>
      <c r="B319" s="12" t="n"/>
      <c r="C319" s="12" t="n"/>
      <c r="D319" s="13">
        <f>IF(OR(A319="",B319="",C319=""),"",IFERROR(INDEX(BS_Data!$N$2:$N$123,MATCH(A319,BS_Data!$A$2:$A$123,0))+INDEX(BS_Data!$O$2:$Z$123,MATCH(A319,BS_Data!$A$2:$A$123,0),B319)+C319-1,"check input"))</f>
        <v/>
      </c>
    </row>
    <row r="320">
      <c r="A320" s="12" t="n"/>
      <c r="B320" s="12" t="n"/>
      <c r="C320" s="12" t="n"/>
      <c r="D320" s="13">
        <f>IF(OR(A320="",B320="",C320=""),"",IFERROR(INDEX(BS_Data!$N$2:$N$123,MATCH(A320,BS_Data!$A$2:$A$123,0))+INDEX(BS_Data!$O$2:$Z$123,MATCH(A320,BS_Data!$A$2:$A$123,0),B320)+C320-1,"check input"))</f>
        <v/>
      </c>
    </row>
    <row r="321">
      <c r="A321" s="12" t="n"/>
      <c r="B321" s="12" t="n"/>
      <c r="C321" s="12" t="n"/>
      <c r="D321" s="13">
        <f>IF(OR(A321="",B321="",C321=""),"",IFERROR(INDEX(BS_Data!$N$2:$N$123,MATCH(A321,BS_Data!$A$2:$A$123,0))+INDEX(BS_Data!$O$2:$Z$123,MATCH(A321,BS_Data!$A$2:$A$123,0),B321)+C321-1,"check input"))</f>
        <v/>
      </c>
    </row>
    <row r="322">
      <c r="A322" s="12" t="n"/>
      <c r="B322" s="12" t="n"/>
      <c r="C322" s="12" t="n"/>
      <c r="D322" s="13">
        <f>IF(OR(A322="",B322="",C322=""),"",IFERROR(INDEX(BS_Data!$N$2:$N$123,MATCH(A322,BS_Data!$A$2:$A$123,0))+INDEX(BS_Data!$O$2:$Z$123,MATCH(A322,BS_Data!$A$2:$A$123,0),B322)+C322-1,"check input"))</f>
        <v/>
      </c>
    </row>
    <row r="323">
      <c r="A323" s="12" t="n"/>
      <c r="B323" s="12" t="n"/>
      <c r="C323" s="12" t="n"/>
      <c r="D323" s="13">
        <f>IF(OR(A323="",B323="",C323=""),"",IFERROR(INDEX(BS_Data!$N$2:$N$123,MATCH(A323,BS_Data!$A$2:$A$123,0))+INDEX(BS_Data!$O$2:$Z$123,MATCH(A323,BS_Data!$A$2:$A$123,0),B323)+C323-1,"check input"))</f>
        <v/>
      </c>
    </row>
    <row r="324">
      <c r="A324" s="12" t="n"/>
      <c r="B324" s="12" t="n"/>
      <c r="C324" s="12" t="n"/>
      <c r="D324" s="13">
        <f>IF(OR(A324="",B324="",C324=""),"",IFERROR(INDEX(BS_Data!$N$2:$N$123,MATCH(A324,BS_Data!$A$2:$A$123,0))+INDEX(BS_Data!$O$2:$Z$123,MATCH(A324,BS_Data!$A$2:$A$123,0),B324)+C324-1,"check input"))</f>
        <v/>
      </c>
    </row>
    <row r="325">
      <c r="A325" s="12" t="n"/>
      <c r="B325" s="12" t="n"/>
      <c r="C325" s="12" t="n"/>
      <c r="D325" s="13">
        <f>IF(OR(A325="",B325="",C325=""),"",IFERROR(INDEX(BS_Data!$N$2:$N$123,MATCH(A325,BS_Data!$A$2:$A$123,0))+INDEX(BS_Data!$O$2:$Z$123,MATCH(A325,BS_Data!$A$2:$A$123,0),B325)+C325-1,"check input"))</f>
        <v/>
      </c>
    </row>
    <row r="326">
      <c r="A326" s="12" t="n"/>
      <c r="B326" s="12" t="n"/>
      <c r="C326" s="12" t="n"/>
      <c r="D326" s="13">
        <f>IF(OR(A326="",B326="",C326=""),"",IFERROR(INDEX(BS_Data!$N$2:$N$123,MATCH(A326,BS_Data!$A$2:$A$123,0))+INDEX(BS_Data!$O$2:$Z$123,MATCH(A326,BS_Data!$A$2:$A$123,0),B326)+C326-1,"check input"))</f>
        <v/>
      </c>
    </row>
    <row r="327">
      <c r="A327" s="12" t="n"/>
      <c r="B327" s="12" t="n"/>
      <c r="C327" s="12" t="n"/>
      <c r="D327" s="13">
        <f>IF(OR(A327="",B327="",C327=""),"",IFERROR(INDEX(BS_Data!$N$2:$N$123,MATCH(A327,BS_Data!$A$2:$A$123,0))+INDEX(BS_Data!$O$2:$Z$123,MATCH(A327,BS_Data!$A$2:$A$123,0),B327)+C327-1,"check input"))</f>
        <v/>
      </c>
    </row>
    <row r="328">
      <c r="A328" s="12" t="n"/>
      <c r="B328" s="12" t="n"/>
      <c r="C328" s="12" t="n"/>
      <c r="D328" s="13">
        <f>IF(OR(A328="",B328="",C328=""),"",IFERROR(INDEX(BS_Data!$N$2:$N$123,MATCH(A328,BS_Data!$A$2:$A$123,0))+INDEX(BS_Data!$O$2:$Z$123,MATCH(A328,BS_Data!$A$2:$A$123,0),B328)+C328-1,"check input"))</f>
        <v/>
      </c>
    </row>
    <row r="329">
      <c r="A329" s="12" t="n"/>
      <c r="B329" s="12" t="n"/>
      <c r="C329" s="12" t="n"/>
      <c r="D329" s="13">
        <f>IF(OR(A329="",B329="",C329=""),"",IFERROR(INDEX(BS_Data!$N$2:$N$123,MATCH(A329,BS_Data!$A$2:$A$123,0))+INDEX(BS_Data!$O$2:$Z$123,MATCH(A329,BS_Data!$A$2:$A$123,0),B329)+C329-1,"check input"))</f>
        <v/>
      </c>
    </row>
    <row r="330">
      <c r="A330" s="12" t="n"/>
      <c r="B330" s="12" t="n"/>
      <c r="C330" s="12" t="n"/>
      <c r="D330" s="13">
        <f>IF(OR(A330="",B330="",C330=""),"",IFERROR(INDEX(BS_Data!$N$2:$N$123,MATCH(A330,BS_Data!$A$2:$A$123,0))+INDEX(BS_Data!$O$2:$Z$123,MATCH(A330,BS_Data!$A$2:$A$123,0),B330)+C330-1,"check input"))</f>
        <v/>
      </c>
    </row>
    <row r="331">
      <c r="A331" s="12" t="n"/>
      <c r="B331" s="12" t="n"/>
      <c r="C331" s="12" t="n"/>
      <c r="D331" s="13">
        <f>IF(OR(A331="",B331="",C331=""),"",IFERROR(INDEX(BS_Data!$N$2:$N$123,MATCH(A331,BS_Data!$A$2:$A$123,0))+INDEX(BS_Data!$O$2:$Z$123,MATCH(A331,BS_Data!$A$2:$A$123,0),B331)+C331-1,"check input"))</f>
        <v/>
      </c>
    </row>
    <row r="332">
      <c r="A332" s="12" t="n"/>
      <c r="B332" s="12" t="n"/>
      <c r="C332" s="12" t="n"/>
      <c r="D332" s="13">
        <f>IF(OR(A332="",B332="",C332=""),"",IFERROR(INDEX(BS_Data!$N$2:$N$123,MATCH(A332,BS_Data!$A$2:$A$123,0))+INDEX(BS_Data!$O$2:$Z$123,MATCH(A332,BS_Data!$A$2:$A$123,0),B332)+C332-1,"check input"))</f>
        <v/>
      </c>
    </row>
    <row r="333">
      <c r="A333" s="12" t="n"/>
      <c r="B333" s="12" t="n"/>
      <c r="C333" s="12" t="n"/>
      <c r="D333" s="13">
        <f>IF(OR(A333="",B333="",C333=""),"",IFERROR(INDEX(BS_Data!$N$2:$N$123,MATCH(A333,BS_Data!$A$2:$A$123,0))+INDEX(BS_Data!$O$2:$Z$123,MATCH(A333,BS_Data!$A$2:$A$123,0),B333)+C333-1,"check input"))</f>
        <v/>
      </c>
    </row>
    <row r="334">
      <c r="A334" s="12" t="n"/>
      <c r="B334" s="12" t="n"/>
      <c r="C334" s="12" t="n"/>
      <c r="D334" s="13">
        <f>IF(OR(A334="",B334="",C334=""),"",IFERROR(INDEX(BS_Data!$N$2:$N$123,MATCH(A334,BS_Data!$A$2:$A$123,0))+INDEX(BS_Data!$O$2:$Z$123,MATCH(A334,BS_Data!$A$2:$A$123,0),B334)+C334-1,"check input"))</f>
        <v/>
      </c>
    </row>
    <row r="335">
      <c r="A335" s="12" t="n"/>
      <c r="B335" s="12" t="n"/>
      <c r="C335" s="12" t="n"/>
      <c r="D335" s="13">
        <f>IF(OR(A335="",B335="",C335=""),"",IFERROR(INDEX(BS_Data!$N$2:$N$123,MATCH(A335,BS_Data!$A$2:$A$123,0))+INDEX(BS_Data!$O$2:$Z$123,MATCH(A335,BS_Data!$A$2:$A$123,0),B335)+C335-1,"check input"))</f>
        <v/>
      </c>
    </row>
    <row r="336">
      <c r="A336" s="12" t="n"/>
      <c r="B336" s="12" t="n"/>
      <c r="C336" s="12" t="n"/>
      <c r="D336" s="13">
        <f>IF(OR(A336="",B336="",C336=""),"",IFERROR(INDEX(BS_Data!$N$2:$N$123,MATCH(A336,BS_Data!$A$2:$A$123,0))+INDEX(BS_Data!$O$2:$Z$123,MATCH(A336,BS_Data!$A$2:$A$123,0),B336)+C336-1,"check input"))</f>
        <v/>
      </c>
    </row>
    <row r="337">
      <c r="A337" s="12" t="n"/>
      <c r="B337" s="12" t="n"/>
      <c r="C337" s="12" t="n"/>
      <c r="D337" s="13">
        <f>IF(OR(A337="",B337="",C337=""),"",IFERROR(INDEX(BS_Data!$N$2:$N$123,MATCH(A337,BS_Data!$A$2:$A$123,0))+INDEX(BS_Data!$O$2:$Z$123,MATCH(A337,BS_Data!$A$2:$A$123,0),B337)+C337-1,"check input"))</f>
        <v/>
      </c>
    </row>
    <row r="338">
      <c r="A338" s="12" t="n"/>
      <c r="B338" s="12" t="n"/>
      <c r="C338" s="12" t="n"/>
      <c r="D338" s="13">
        <f>IF(OR(A338="",B338="",C338=""),"",IFERROR(INDEX(BS_Data!$N$2:$N$123,MATCH(A338,BS_Data!$A$2:$A$123,0))+INDEX(BS_Data!$O$2:$Z$123,MATCH(A338,BS_Data!$A$2:$A$123,0),B338)+C338-1,"check input"))</f>
        <v/>
      </c>
    </row>
    <row r="339">
      <c r="A339" s="12" t="n"/>
      <c r="B339" s="12" t="n"/>
      <c r="C339" s="12" t="n"/>
      <c r="D339" s="13">
        <f>IF(OR(A339="",B339="",C339=""),"",IFERROR(INDEX(BS_Data!$N$2:$N$123,MATCH(A339,BS_Data!$A$2:$A$123,0))+INDEX(BS_Data!$O$2:$Z$123,MATCH(A339,BS_Data!$A$2:$A$123,0),B339)+C339-1,"check input"))</f>
        <v/>
      </c>
    </row>
    <row r="340">
      <c r="A340" s="12" t="n"/>
      <c r="B340" s="12" t="n"/>
      <c r="C340" s="12" t="n"/>
      <c r="D340" s="13">
        <f>IF(OR(A340="",B340="",C340=""),"",IFERROR(INDEX(BS_Data!$N$2:$N$123,MATCH(A340,BS_Data!$A$2:$A$123,0))+INDEX(BS_Data!$O$2:$Z$123,MATCH(A340,BS_Data!$A$2:$A$123,0),B340)+C340-1,"check input"))</f>
        <v/>
      </c>
    </row>
    <row r="341">
      <c r="A341" s="12" t="n"/>
      <c r="B341" s="12" t="n"/>
      <c r="C341" s="12" t="n"/>
      <c r="D341" s="13">
        <f>IF(OR(A341="",B341="",C341=""),"",IFERROR(INDEX(BS_Data!$N$2:$N$123,MATCH(A341,BS_Data!$A$2:$A$123,0))+INDEX(BS_Data!$O$2:$Z$123,MATCH(A341,BS_Data!$A$2:$A$123,0),B341)+C341-1,"check input"))</f>
        <v/>
      </c>
    </row>
    <row r="342">
      <c r="A342" s="12" t="n"/>
      <c r="B342" s="12" t="n"/>
      <c r="C342" s="12" t="n"/>
      <c r="D342" s="13">
        <f>IF(OR(A342="",B342="",C342=""),"",IFERROR(INDEX(BS_Data!$N$2:$N$123,MATCH(A342,BS_Data!$A$2:$A$123,0))+INDEX(BS_Data!$O$2:$Z$123,MATCH(A342,BS_Data!$A$2:$A$123,0),B342)+C342-1,"check input"))</f>
        <v/>
      </c>
    </row>
    <row r="343">
      <c r="A343" s="12" t="n"/>
      <c r="B343" s="12" t="n"/>
      <c r="C343" s="12" t="n"/>
      <c r="D343" s="13">
        <f>IF(OR(A343="",B343="",C343=""),"",IFERROR(INDEX(BS_Data!$N$2:$N$123,MATCH(A343,BS_Data!$A$2:$A$123,0))+INDEX(BS_Data!$O$2:$Z$123,MATCH(A343,BS_Data!$A$2:$A$123,0),B343)+C343-1,"check input"))</f>
        <v/>
      </c>
    </row>
    <row r="344">
      <c r="A344" s="12" t="n"/>
      <c r="B344" s="12" t="n"/>
      <c r="C344" s="12" t="n"/>
      <c r="D344" s="13">
        <f>IF(OR(A344="",B344="",C344=""),"",IFERROR(INDEX(BS_Data!$N$2:$N$123,MATCH(A344,BS_Data!$A$2:$A$123,0))+INDEX(BS_Data!$O$2:$Z$123,MATCH(A344,BS_Data!$A$2:$A$123,0),B344)+C344-1,"check input"))</f>
        <v/>
      </c>
    </row>
    <row r="345">
      <c r="A345" s="12" t="n"/>
      <c r="B345" s="12" t="n"/>
      <c r="C345" s="12" t="n"/>
      <c r="D345" s="13">
        <f>IF(OR(A345="",B345="",C345=""),"",IFERROR(INDEX(BS_Data!$N$2:$N$123,MATCH(A345,BS_Data!$A$2:$A$123,0))+INDEX(BS_Data!$O$2:$Z$123,MATCH(A345,BS_Data!$A$2:$A$123,0),B345)+C345-1,"check input"))</f>
        <v/>
      </c>
    </row>
    <row r="346">
      <c r="A346" s="12" t="n"/>
      <c r="B346" s="12" t="n"/>
      <c r="C346" s="12" t="n"/>
      <c r="D346" s="13">
        <f>IF(OR(A346="",B346="",C346=""),"",IFERROR(INDEX(BS_Data!$N$2:$N$123,MATCH(A346,BS_Data!$A$2:$A$123,0))+INDEX(BS_Data!$O$2:$Z$123,MATCH(A346,BS_Data!$A$2:$A$123,0),B346)+C346-1,"check input"))</f>
        <v/>
      </c>
    </row>
    <row r="347">
      <c r="A347" s="12" t="n"/>
      <c r="B347" s="12" t="n"/>
      <c r="C347" s="12" t="n"/>
      <c r="D347" s="13">
        <f>IF(OR(A347="",B347="",C347=""),"",IFERROR(INDEX(BS_Data!$N$2:$N$123,MATCH(A347,BS_Data!$A$2:$A$123,0))+INDEX(BS_Data!$O$2:$Z$123,MATCH(A347,BS_Data!$A$2:$A$123,0),B347)+C347-1,"check input"))</f>
        <v/>
      </c>
    </row>
    <row r="348">
      <c r="A348" s="12" t="n"/>
      <c r="B348" s="12" t="n"/>
      <c r="C348" s="12" t="n"/>
      <c r="D348" s="13">
        <f>IF(OR(A348="",B348="",C348=""),"",IFERROR(INDEX(BS_Data!$N$2:$N$123,MATCH(A348,BS_Data!$A$2:$A$123,0))+INDEX(BS_Data!$O$2:$Z$123,MATCH(A348,BS_Data!$A$2:$A$123,0),B348)+C348-1,"check input"))</f>
        <v/>
      </c>
    </row>
    <row r="349">
      <c r="A349" s="12" t="n"/>
      <c r="B349" s="12" t="n"/>
      <c r="C349" s="12" t="n"/>
      <c r="D349" s="13">
        <f>IF(OR(A349="",B349="",C349=""),"",IFERROR(INDEX(BS_Data!$N$2:$N$123,MATCH(A349,BS_Data!$A$2:$A$123,0))+INDEX(BS_Data!$O$2:$Z$123,MATCH(A349,BS_Data!$A$2:$A$123,0),B349)+C349-1,"check input"))</f>
        <v/>
      </c>
    </row>
    <row r="350">
      <c r="A350" s="12" t="n"/>
      <c r="B350" s="12" t="n"/>
      <c r="C350" s="12" t="n"/>
      <c r="D350" s="13">
        <f>IF(OR(A350="",B350="",C350=""),"",IFERROR(INDEX(BS_Data!$N$2:$N$123,MATCH(A350,BS_Data!$A$2:$A$123,0))+INDEX(BS_Data!$O$2:$Z$123,MATCH(A350,BS_Data!$A$2:$A$123,0),B350)+C350-1,"check input"))</f>
        <v/>
      </c>
    </row>
    <row r="351">
      <c r="A351" s="12" t="n"/>
      <c r="B351" s="12" t="n"/>
      <c r="C351" s="12" t="n"/>
      <c r="D351" s="13">
        <f>IF(OR(A351="",B351="",C351=""),"",IFERROR(INDEX(BS_Data!$N$2:$N$123,MATCH(A351,BS_Data!$A$2:$A$123,0))+INDEX(BS_Data!$O$2:$Z$123,MATCH(A351,BS_Data!$A$2:$A$123,0),B351)+C351-1,"check input"))</f>
        <v/>
      </c>
    </row>
    <row r="352">
      <c r="A352" s="12" t="n"/>
      <c r="B352" s="12" t="n"/>
      <c r="C352" s="12" t="n"/>
      <c r="D352" s="13">
        <f>IF(OR(A352="",B352="",C352=""),"",IFERROR(INDEX(BS_Data!$N$2:$N$123,MATCH(A352,BS_Data!$A$2:$A$123,0))+INDEX(BS_Data!$O$2:$Z$123,MATCH(A352,BS_Data!$A$2:$A$123,0),B352)+C352-1,"check input"))</f>
        <v/>
      </c>
    </row>
    <row r="353">
      <c r="A353" s="12" t="n"/>
      <c r="B353" s="12" t="n"/>
      <c r="C353" s="12" t="n"/>
      <c r="D353" s="13">
        <f>IF(OR(A353="",B353="",C353=""),"",IFERROR(INDEX(BS_Data!$N$2:$N$123,MATCH(A353,BS_Data!$A$2:$A$123,0))+INDEX(BS_Data!$O$2:$Z$123,MATCH(A353,BS_Data!$A$2:$A$123,0),B353)+C353-1,"check input"))</f>
        <v/>
      </c>
    </row>
    <row r="354">
      <c r="A354" s="12" t="n"/>
      <c r="B354" s="12" t="n"/>
      <c r="C354" s="12" t="n"/>
      <c r="D354" s="13">
        <f>IF(OR(A354="",B354="",C354=""),"",IFERROR(INDEX(BS_Data!$N$2:$N$123,MATCH(A354,BS_Data!$A$2:$A$123,0))+INDEX(BS_Data!$O$2:$Z$123,MATCH(A354,BS_Data!$A$2:$A$123,0),B354)+C354-1,"check input"))</f>
        <v/>
      </c>
    </row>
    <row r="355">
      <c r="A355" s="12" t="n"/>
      <c r="B355" s="12" t="n"/>
      <c r="C355" s="12" t="n"/>
      <c r="D355" s="13">
        <f>IF(OR(A355="",B355="",C355=""),"",IFERROR(INDEX(BS_Data!$N$2:$N$123,MATCH(A355,BS_Data!$A$2:$A$123,0))+INDEX(BS_Data!$O$2:$Z$123,MATCH(A355,BS_Data!$A$2:$A$123,0),B355)+C355-1,"check input"))</f>
        <v/>
      </c>
    </row>
    <row r="356">
      <c r="A356" s="12" t="n"/>
      <c r="B356" s="12" t="n"/>
      <c r="C356" s="12" t="n"/>
      <c r="D356" s="13">
        <f>IF(OR(A356="",B356="",C356=""),"",IFERROR(INDEX(BS_Data!$N$2:$N$123,MATCH(A356,BS_Data!$A$2:$A$123,0))+INDEX(BS_Data!$O$2:$Z$123,MATCH(A356,BS_Data!$A$2:$A$123,0),B356)+C356-1,"check input"))</f>
        <v/>
      </c>
    </row>
    <row r="357">
      <c r="A357" s="12" t="n"/>
      <c r="B357" s="12" t="n"/>
      <c r="C357" s="12" t="n"/>
      <c r="D357" s="13">
        <f>IF(OR(A357="",B357="",C357=""),"",IFERROR(INDEX(BS_Data!$N$2:$N$123,MATCH(A357,BS_Data!$A$2:$A$123,0))+INDEX(BS_Data!$O$2:$Z$123,MATCH(A357,BS_Data!$A$2:$A$123,0),B357)+C357-1,"check input"))</f>
        <v/>
      </c>
    </row>
    <row r="358">
      <c r="A358" s="12" t="n"/>
      <c r="B358" s="12" t="n"/>
      <c r="C358" s="12" t="n"/>
      <c r="D358" s="13">
        <f>IF(OR(A358="",B358="",C358=""),"",IFERROR(INDEX(BS_Data!$N$2:$N$123,MATCH(A358,BS_Data!$A$2:$A$123,0))+INDEX(BS_Data!$O$2:$Z$123,MATCH(A358,BS_Data!$A$2:$A$123,0),B358)+C358-1,"check input"))</f>
        <v/>
      </c>
    </row>
    <row r="359">
      <c r="A359" s="12" t="n"/>
      <c r="B359" s="12" t="n"/>
      <c r="C359" s="12" t="n"/>
      <c r="D359" s="13">
        <f>IF(OR(A359="",B359="",C359=""),"",IFERROR(INDEX(BS_Data!$N$2:$N$123,MATCH(A359,BS_Data!$A$2:$A$123,0))+INDEX(BS_Data!$O$2:$Z$123,MATCH(A359,BS_Data!$A$2:$A$123,0),B359)+C359-1,"check input"))</f>
        <v/>
      </c>
    </row>
    <row r="360">
      <c r="A360" s="12" t="n"/>
      <c r="B360" s="12" t="n"/>
      <c r="C360" s="12" t="n"/>
      <c r="D360" s="13">
        <f>IF(OR(A360="",B360="",C360=""),"",IFERROR(INDEX(BS_Data!$N$2:$N$123,MATCH(A360,BS_Data!$A$2:$A$123,0))+INDEX(BS_Data!$O$2:$Z$123,MATCH(A360,BS_Data!$A$2:$A$123,0),B360)+C360-1,"check input"))</f>
        <v/>
      </c>
    </row>
    <row r="361">
      <c r="A361" s="12" t="n"/>
      <c r="B361" s="12" t="n"/>
      <c r="C361" s="12" t="n"/>
      <c r="D361" s="13">
        <f>IF(OR(A361="",B361="",C361=""),"",IFERROR(INDEX(BS_Data!$N$2:$N$123,MATCH(A361,BS_Data!$A$2:$A$123,0))+INDEX(BS_Data!$O$2:$Z$123,MATCH(A361,BS_Data!$A$2:$A$123,0),B361)+C361-1,"check input"))</f>
        <v/>
      </c>
    </row>
    <row r="362">
      <c r="A362" s="12" t="n"/>
      <c r="B362" s="12" t="n"/>
      <c r="C362" s="12" t="n"/>
      <c r="D362" s="13">
        <f>IF(OR(A362="",B362="",C362=""),"",IFERROR(INDEX(BS_Data!$N$2:$N$123,MATCH(A362,BS_Data!$A$2:$A$123,0))+INDEX(BS_Data!$O$2:$Z$123,MATCH(A362,BS_Data!$A$2:$A$123,0),B362)+C362-1,"check input"))</f>
        <v/>
      </c>
    </row>
    <row r="363">
      <c r="A363" s="12" t="n"/>
      <c r="B363" s="12" t="n"/>
      <c r="C363" s="12" t="n"/>
      <c r="D363" s="13">
        <f>IF(OR(A363="",B363="",C363=""),"",IFERROR(INDEX(BS_Data!$N$2:$N$123,MATCH(A363,BS_Data!$A$2:$A$123,0))+INDEX(BS_Data!$O$2:$Z$123,MATCH(A363,BS_Data!$A$2:$A$123,0),B363)+C363-1,"check input"))</f>
        <v/>
      </c>
    </row>
    <row r="364">
      <c r="A364" s="12" t="n"/>
      <c r="B364" s="12" t="n"/>
      <c r="C364" s="12" t="n"/>
      <c r="D364" s="13">
        <f>IF(OR(A364="",B364="",C364=""),"",IFERROR(INDEX(BS_Data!$N$2:$N$123,MATCH(A364,BS_Data!$A$2:$A$123,0))+INDEX(BS_Data!$O$2:$Z$123,MATCH(A364,BS_Data!$A$2:$A$123,0),B364)+C364-1,"check input"))</f>
        <v/>
      </c>
    </row>
    <row r="365">
      <c r="A365" s="12" t="n"/>
      <c r="B365" s="12" t="n"/>
      <c r="C365" s="12" t="n"/>
      <c r="D365" s="13">
        <f>IF(OR(A365="",B365="",C365=""),"",IFERROR(INDEX(BS_Data!$N$2:$N$123,MATCH(A365,BS_Data!$A$2:$A$123,0))+INDEX(BS_Data!$O$2:$Z$123,MATCH(A365,BS_Data!$A$2:$A$123,0),B365)+C365-1,"check input"))</f>
        <v/>
      </c>
    </row>
    <row r="366">
      <c r="A366" s="12" t="n"/>
      <c r="B366" s="12" t="n"/>
      <c r="C366" s="12" t="n"/>
      <c r="D366" s="13">
        <f>IF(OR(A366="",B366="",C366=""),"",IFERROR(INDEX(BS_Data!$N$2:$N$123,MATCH(A366,BS_Data!$A$2:$A$123,0))+INDEX(BS_Data!$O$2:$Z$123,MATCH(A366,BS_Data!$A$2:$A$123,0),B366)+C366-1,"check input"))</f>
        <v/>
      </c>
    </row>
    <row r="367">
      <c r="A367" s="12" t="n"/>
      <c r="B367" s="12" t="n"/>
      <c r="C367" s="12" t="n"/>
      <c r="D367" s="13">
        <f>IF(OR(A367="",B367="",C367=""),"",IFERROR(INDEX(BS_Data!$N$2:$N$123,MATCH(A367,BS_Data!$A$2:$A$123,0))+INDEX(BS_Data!$O$2:$Z$123,MATCH(A367,BS_Data!$A$2:$A$123,0),B367)+C367-1,"check input"))</f>
        <v/>
      </c>
    </row>
    <row r="368">
      <c r="A368" s="12" t="n"/>
      <c r="B368" s="12" t="n"/>
      <c r="C368" s="12" t="n"/>
      <c r="D368" s="13">
        <f>IF(OR(A368="",B368="",C368=""),"",IFERROR(INDEX(BS_Data!$N$2:$N$123,MATCH(A368,BS_Data!$A$2:$A$123,0))+INDEX(BS_Data!$O$2:$Z$123,MATCH(A368,BS_Data!$A$2:$A$123,0),B368)+C368-1,"check input"))</f>
        <v/>
      </c>
    </row>
    <row r="369">
      <c r="A369" s="12" t="n"/>
      <c r="B369" s="12" t="n"/>
      <c r="C369" s="12" t="n"/>
      <c r="D369" s="13">
        <f>IF(OR(A369="",B369="",C369=""),"",IFERROR(INDEX(BS_Data!$N$2:$N$123,MATCH(A369,BS_Data!$A$2:$A$123,0))+INDEX(BS_Data!$O$2:$Z$123,MATCH(A369,BS_Data!$A$2:$A$123,0),B369)+C369-1,"check input"))</f>
        <v/>
      </c>
    </row>
    <row r="370">
      <c r="A370" s="12" t="n"/>
      <c r="B370" s="12" t="n"/>
      <c r="C370" s="12" t="n"/>
      <c r="D370" s="13">
        <f>IF(OR(A370="",B370="",C370=""),"",IFERROR(INDEX(BS_Data!$N$2:$N$123,MATCH(A370,BS_Data!$A$2:$A$123,0))+INDEX(BS_Data!$O$2:$Z$123,MATCH(A370,BS_Data!$A$2:$A$123,0),B370)+C370-1,"check input"))</f>
        <v/>
      </c>
    </row>
    <row r="371">
      <c r="A371" s="12" t="n"/>
      <c r="B371" s="12" t="n"/>
      <c r="C371" s="12" t="n"/>
      <c r="D371" s="13">
        <f>IF(OR(A371="",B371="",C371=""),"",IFERROR(INDEX(BS_Data!$N$2:$N$123,MATCH(A371,BS_Data!$A$2:$A$123,0))+INDEX(BS_Data!$O$2:$Z$123,MATCH(A371,BS_Data!$A$2:$A$123,0),B371)+C371-1,"check input"))</f>
        <v/>
      </c>
    </row>
    <row r="372">
      <c r="A372" s="12" t="n"/>
      <c r="B372" s="12" t="n"/>
      <c r="C372" s="12" t="n"/>
      <c r="D372" s="13">
        <f>IF(OR(A372="",B372="",C372=""),"",IFERROR(INDEX(BS_Data!$N$2:$N$123,MATCH(A372,BS_Data!$A$2:$A$123,0))+INDEX(BS_Data!$O$2:$Z$123,MATCH(A372,BS_Data!$A$2:$A$123,0),B372)+C372-1,"check input"))</f>
        <v/>
      </c>
    </row>
    <row r="373">
      <c r="A373" s="12" t="n"/>
      <c r="B373" s="12" t="n"/>
      <c r="C373" s="12" t="n"/>
      <c r="D373" s="13">
        <f>IF(OR(A373="",B373="",C373=""),"",IFERROR(INDEX(BS_Data!$N$2:$N$123,MATCH(A373,BS_Data!$A$2:$A$123,0))+INDEX(BS_Data!$O$2:$Z$123,MATCH(A373,BS_Data!$A$2:$A$123,0),B373)+C373-1,"check input"))</f>
        <v/>
      </c>
    </row>
    <row r="374">
      <c r="A374" s="12" t="n"/>
      <c r="B374" s="12" t="n"/>
      <c r="C374" s="12" t="n"/>
      <c r="D374" s="13">
        <f>IF(OR(A374="",B374="",C374=""),"",IFERROR(INDEX(BS_Data!$N$2:$N$123,MATCH(A374,BS_Data!$A$2:$A$123,0))+INDEX(BS_Data!$O$2:$Z$123,MATCH(A374,BS_Data!$A$2:$A$123,0),B374)+C374-1,"check input"))</f>
        <v/>
      </c>
    </row>
    <row r="375">
      <c r="A375" s="12" t="n"/>
      <c r="B375" s="12" t="n"/>
      <c r="C375" s="12" t="n"/>
      <c r="D375" s="13">
        <f>IF(OR(A375="",B375="",C375=""),"",IFERROR(INDEX(BS_Data!$N$2:$N$123,MATCH(A375,BS_Data!$A$2:$A$123,0))+INDEX(BS_Data!$O$2:$Z$123,MATCH(A375,BS_Data!$A$2:$A$123,0),B375)+C375-1,"check input"))</f>
        <v/>
      </c>
    </row>
    <row r="376">
      <c r="A376" s="12" t="n"/>
      <c r="B376" s="12" t="n"/>
      <c r="C376" s="12" t="n"/>
      <c r="D376" s="13">
        <f>IF(OR(A376="",B376="",C376=""),"",IFERROR(INDEX(BS_Data!$N$2:$N$123,MATCH(A376,BS_Data!$A$2:$A$123,0))+INDEX(BS_Data!$O$2:$Z$123,MATCH(A376,BS_Data!$A$2:$A$123,0),B376)+C376-1,"check input"))</f>
        <v/>
      </c>
    </row>
    <row r="377">
      <c r="A377" s="12" t="n"/>
      <c r="B377" s="12" t="n"/>
      <c r="C377" s="12" t="n"/>
      <c r="D377" s="13">
        <f>IF(OR(A377="",B377="",C377=""),"",IFERROR(INDEX(BS_Data!$N$2:$N$123,MATCH(A377,BS_Data!$A$2:$A$123,0))+INDEX(BS_Data!$O$2:$Z$123,MATCH(A377,BS_Data!$A$2:$A$123,0),B377)+C377-1,"check input"))</f>
        <v/>
      </c>
    </row>
    <row r="378">
      <c r="A378" s="12" t="n"/>
      <c r="B378" s="12" t="n"/>
      <c r="C378" s="12" t="n"/>
      <c r="D378" s="13">
        <f>IF(OR(A378="",B378="",C378=""),"",IFERROR(INDEX(BS_Data!$N$2:$N$123,MATCH(A378,BS_Data!$A$2:$A$123,0))+INDEX(BS_Data!$O$2:$Z$123,MATCH(A378,BS_Data!$A$2:$A$123,0),B378)+C378-1,"check input"))</f>
        <v/>
      </c>
    </row>
    <row r="379">
      <c r="A379" s="12" t="n"/>
      <c r="B379" s="12" t="n"/>
      <c r="C379" s="12" t="n"/>
      <c r="D379" s="13">
        <f>IF(OR(A379="",B379="",C379=""),"",IFERROR(INDEX(BS_Data!$N$2:$N$123,MATCH(A379,BS_Data!$A$2:$A$123,0))+INDEX(BS_Data!$O$2:$Z$123,MATCH(A379,BS_Data!$A$2:$A$123,0),B379)+C379-1,"check input"))</f>
        <v/>
      </c>
    </row>
    <row r="380">
      <c r="A380" s="12" t="n"/>
      <c r="B380" s="12" t="n"/>
      <c r="C380" s="12" t="n"/>
      <c r="D380" s="13">
        <f>IF(OR(A380="",B380="",C380=""),"",IFERROR(INDEX(BS_Data!$N$2:$N$123,MATCH(A380,BS_Data!$A$2:$A$123,0))+INDEX(BS_Data!$O$2:$Z$123,MATCH(A380,BS_Data!$A$2:$A$123,0),B380)+C380-1,"check input"))</f>
        <v/>
      </c>
    </row>
    <row r="381">
      <c r="A381" s="12" t="n"/>
      <c r="B381" s="12" t="n"/>
      <c r="C381" s="12" t="n"/>
      <c r="D381" s="13">
        <f>IF(OR(A381="",B381="",C381=""),"",IFERROR(INDEX(BS_Data!$N$2:$N$123,MATCH(A381,BS_Data!$A$2:$A$123,0))+INDEX(BS_Data!$O$2:$Z$123,MATCH(A381,BS_Data!$A$2:$A$123,0),B381)+C381-1,"check input"))</f>
        <v/>
      </c>
    </row>
    <row r="382">
      <c r="A382" s="12" t="n"/>
      <c r="B382" s="12" t="n"/>
      <c r="C382" s="12" t="n"/>
      <c r="D382" s="13">
        <f>IF(OR(A382="",B382="",C382=""),"",IFERROR(INDEX(BS_Data!$N$2:$N$123,MATCH(A382,BS_Data!$A$2:$A$123,0))+INDEX(BS_Data!$O$2:$Z$123,MATCH(A382,BS_Data!$A$2:$A$123,0),B382)+C382-1,"check input"))</f>
        <v/>
      </c>
    </row>
    <row r="383">
      <c r="A383" s="12" t="n"/>
      <c r="B383" s="12" t="n"/>
      <c r="C383" s="12" t="n"/>
      <c r="D383" s="13">
        <f>IF(OR(A383="",B383="",C383=""),"",IFERROR(INDEX(BS_Data!$N$2:$N$123,MATCH(A383,BS_Data!$A$2:$A$123,0))+INDEX(BS_Data!$O$2:$Z$123,MATCH(A383,BS_Data!$A$2:$A$123,0),B383)+C383-1,"check input"))</f>
        <v/>
      </c>
    </row>
    <row r="384">
      <c r="A384" s="12" t="n"/>
      <c r="B384" s="12" t="n"/>
      <c r="C384" s="12" t="n"/>
      <c r="D384" s="13">
        <f>IF(OR(A384="",B384="",C384=""),"",IFERROR(INDEX(BS_Data!$N$2:$N$123,MATCH(A384,BS_Data!$A$2:$A$123,0))+INDEX(BS_Data!$O$2:$Z$123,MATCH(A384,BS_Data!$A$2:$A$123,0),B384)+C384-1,"check input"))</f>
        <v/>
      </c>
    </row>
    <row r="385">
      <c r="A385" s="12" t="n"/>
      <c r="B385" s="12" t="n"/>
      <c r="C385" s="12" t="n"/>
      <c r="D385" s="13">
        <f>IF(OR(A385="",B385="",C385=""),"",IFERROR(INDEX(BS_Data!$N$2:$N$123,MATCH(A385,BS_Data!$A$2:$A$123,0))+INDEX(BS_Data!$O$2:$Z$123,MATCH(A385,BS_Data!$A$2:$A$123,0),B385)+C385-1,"check input"))</f>
        <v/>
      </c>
    </row>
    <row r="386">
      <c r="A386" s="12" t="n"/>
      <c r="B386" s="12" t="n"/>
      <c r="C386" s="12" t="n"/>
      <c r="D386" s="13">
        <f>IF(OR(A386="",B386="",C386=""),"",IFERROR(INDEX(BS_Data!$N$2:$N$123,MATCH(A386,BS_Data!$A$2:$A$123,0))+INDEX(BS_Data!$O$2:$Z$123,MATCH(A386,BS_Data!$A$2:$A$123,0),B386)+C386-1,"check input"))</f>
        <v/>
      </c>
    </row>
    <row r="387">
      <c r="A387" s="12" t="n"/>
      <c r="B387" s="12" t="n"/>
      <c r="C387" s="12" t="n"/>
      <c r="D387" s="13">
        <f>IF(OR(A387="",B387="",C387=""),"",IFERROR(INDEX(BS_Data!$N$2:$N$123,MATCH(A387,BS_Data!$A$2:$A$123,0))+INDEX(BS_Data!$O$2:$Z$123,MATCH(A387,BS_Data!$A$2:$A$123,0),B387)+C387-1,"check input"))</f>
        <v/>
      </c>
    </row>
    <row r="388">
      <c r="A388" s="12" t="n"/>
      <c r="B388" s="12" t="n"/>
      <c r="C388" s="12" t="n"/>
      <c r="D388" s="13">
        <f>IF(OR(A388="",B388="",C388=""),"",IFERROR(INDEX(BS_Data!$N$2:$N$123,MATCH(A388,BS_Data!$A$2:$A$123,0))+INDEX(BS_Data!$O$2:$Z$123,MATCH(A388,BS_Data!$A$2:$A$123,0),B388)+C388-1,"check input"))</f>
        <v/>
      </c>
    </row>
    <row r="389">
      <c r="A389" s="12" t="n"/>
      <c r="B389" s="12" t="n"/>
      <c r="C389" s="12" t="n"/>
      <c r="D389" s="13">
        <f>IF(OR(A389="",B389="",C389=""),"",IFERROR(INDEX(BS_Data!$N$2:$N$123,MATCH(A389,BS_Data!$A$2:$A$123,0))+INDEX(BS_Data!$O$2:$Z$123,MATCH(A389,BS_Data!$A$2:$A$123,0),B389)+C389-1,"check input"))</f>
        <v/>
      </c>
    </row>
    <row r="390">
      <c r="A390" s="12" t="n"/>
      <c r="B390" s="12" t="n"/>
      <c r="C390" s="12" t="n"/>
      <c r="D390" s="13">
        <f>IF(OR(A390="",B390="",C390=""),"",IFERROR(INDEX(BS_Data!$N$2:$N$123,MATCH(A390,BS_Data!$A$2:$A$123,0))+INDEX(BS_Data!$O$2:$Z$123,MATCH(A390,BS_Data!$A$2:$A$123,0),B390)+C390-1,"check input"))</f>
        <v/>
      </c>
    </row>
    <row r="391">
      <c r="A391" s="12" t="n"/>
      <c r="B391" s="12" t="n"/>
      <c r="C391" s="12" t="n"/>
      <c r="D391" s="13">
        <f>IF(OR(A391="",B391="",C391=""),"",IFERROR(INDEX(BS_Data!$N$2:$N$123,MATCH(A391,BS_Data!$A$2:$A$123,0))+INDEX(BS_Data!$O$2:$Z$123,MATCH(A391,BS_Data!$A$2:$A$123,0),B391)+C391-1,"check input"))</f>
        <v/>
      </c>
    </row>
    <row r="392">
      <c r="A392" s="12" t="n"/>
      <c r="B392" s="12" t="n"/>
      <c r="C392" s="12" t="n"/>
      <c r="D392" s="13">
        <f>IF(OR(A392="",B392="",C392=""),"",IFERROR(INDEX(BS_Data!$N$2:$N$123,MATCH(A392,BS_Data!$A$2:$A$123,0))+INDEX(BS_Data!$O$2:$Z$123,MATCH(A392,BS_Data!$A$2:$A$123,0),B392)+C392-1,"check input"))</f>
        <v/>
      </c>
    </row>
    <row r="393">
      <c r="A393" s="12" t="n"/>
      <c r="B393" s="12" t="n"/>
      <c r="C393" s="12" t="n"/>
      <c r="D393" s="13">
        <f>IF(OR(A393="",B393="",C393=""),"",IFERROR(INDEX(BS_Data!$N$2:$N$123,MATCH(A393,BS_Data!$A$2:$A$123,0))+INDEX(BS_Data!$O$2:$Z$123,MATCH(A393,BS_Data!$A$2:$A$123,0),B393)+C393-1,"check input"))</f>
        <v/>
      </c>
    </row>
    <row r="394">
      <c r="A394" s="12" t="n"/>
      <c r="B394" s="12" t="n"/>
      <c r="C394" s="12" t="n"/>
      <c r="D394" s="13">
        <f>IF(OR(A394="",B394="",C394=""),"",IFERROR(INDEX(BS_Data!$N$2:$N$123,MATCH(A394,BS_Data!$A$2:$A$123,0))+INDEX(BS_Data!$O$2:$Z$123,MATCH(A394,BS_Data!$A$2:$A$123,0),B394)+C394-1,"check input"))</f>
        <v/>
      </c>
    </row>
    <row r="395">
      <c r="A395" s="12" t="n"/>
      <c r="B395" s="12" t="n"/>
      <c r="C395" s="12" t="n"/>
      <c r="D395" s="13">
        <f>IF(OR(A395="",B395="",C395=""),"",IFERROR(INDEX(BS_Data!$N$2:$N$123,MATCH(A395,BS_Data!$A$2:$A$123,0))+INDEX(BS_Data!$O$2:$Z$123,MATCH(A395,BS_Data!$A$2:$A$123,0),B395)+C395-1,"check input"))</f>
        <v/>
      </c>
    </row>
    <row r="396">
      <c r="A396" s="12" t="n"/>
      <c r="B396" s="12" t="n"/>
      <c r="C396" s="12" t="n"/>
      <c r="D396" s="13">
        <f>IF(OR(A396="",B396="",C396=""),"",IFERROR(INDEX(BS_Data!$N$2:$N$123,MATCH(A396,BS_Data!$A$2:$A$123,0))+INDEX(BS_Data!$O$2:$Z$123,MATCH(A396,BS_Data!$A$2:$A$123,0),B396)+C396-1,"check input"))</f>
        <v/>
      </c>
    </row>
    <row r="397">
      <c r="A397" s="12" t="n"/>
      <c r="B397" s="12" t="n"/>
      <c r="C397" s="12" t="n"/>
      <c r="D397" s="13">
        <f>IF(OR(A397="",B397="",C397=""),"",IFERROR(INDEX(BS_Data!$N$2:$N$123,MATCH(A397,BS_Data!$A$2:$A$123,0))+INDEX(BS_Data!$O$2:$Z$123,MATCH(A397,BS_Data!$A$2:$A$123,0),B397)+C397-1,"check input"))</f>
        <v/>
      </c>
    </row>
    <row r="398">
      <c r="A398" s="12" t="n"/>
      <c r="B398" s="12" t="n"/>
      <c r="C398" s="12" t="n"/>
      <c r="D398" s="13">
        <f>IF(OR(A398="",B398="",C398=""),"",IFERROR(INDEX(BS_Data!$N$2:$N$123,MATCH(A398,BS_Data!$A$2:$A$123,0))+INDEX(BS_Data!$O$2:$Z$123,MATCH(A398,BS_Data!$A$2:$A$123,0),B398)+C398-1,"check input"))</f>
        <v/>
      </c>
    </row>
    <row r="399">
      <c r="A399" s="12" t="n"/>
      <c r="B399" s="12" t="n"/>
      <c r="C399" s="12" t="n"/>
      <c r="D399" s="13">
        <f>IF(OR(A399="",B399="",C399=""),"",IFERROR(INDEX(BS_Data!$N$2:$N$123,MATCH(A399,BS_Data!$A$2:$A$123,0))+INDEX(BS_Data!$O$2:$Z$123,MATCH(A399,BS_Data!$A$2:$A$123,0),B399)+C399-1,"check input"))</f>
        <v/>
      </c>
    </row>
    <row r="400">
      <c r="A400" s="12" t="n"/>
      <c r="B400" s="12" t="n"/>
      <c r="C400" s="12" t="n"/>
      <c r="D400" s="13">
        <f>IF(OR(A400="",B400="",C400=""),"",IFERROR(INDEX(BS_Data!$N$2:$N$123,MATCH(A400,BS_Data!$A$2:$A$123,0))+INDEX(BS_Data!$O$2:$Z$123,MATCH(A400,BS_Data!$A$2:$A$123,0),B400)+C400-1,"check input"))</f>
        <v/>
      </c>
    </row>
    <row r="401">
      <c r="A401" s="12" t="n"/>
      <c r="B401" s="12" t="n"/>
      <c r="C401" s="12" t="n"/>
      <c r="D401" s="13">
        <f>IF(OR(A401="",B401="",C401=""),"",IFERROR(INDEX(BS_Data!$N$2:$N$123,MATCH(A401,BS_Data!$A$2:$A$123,0))+INDEX(BS_Data!$O$2:$Z$123,MATCH(A401,BS_Data!$A$2:$A$123,0),B401)+C401-1,"check input"))</f>
        <v/>
      </c>
    </row>
    <row r="402">
      <c r="A402" s="12" t="n"/>
      <c r="B402" s="12" t="n"/>
      <c r="C402" s="12" t="n"/>
      <c r="D402" s="13">
        <f>IF(OR(A402="",B402="",C402=""),"",IFERROR(INDEX(BS_Data!$N$2:$N$123,MATCH(A402,BS_Data!$A$2:$A$123,0))+INDEX(BS_Data!$O$2:$Z$123,MATCH(A402,BS_Data!$A$2:$A$123,0),B402)+C402-1,"check input"))</f>
        <v/>
      </c>
    </row>
    <row r="403">
      <c r="A403" s="12" t="n"/>
      <c r="B403" s="12" t="n"/>
      <c r="C403" s="12" t="n"/>
      <c r="D403" s="13">
        <f>IF(OR(A403="",B403="",C403=""),"",IFERROR(INDEX(BS_Data!$N$2:$N$123,MATCH(A403,BS_Data!$A$2:$A$123,0))+INDEX(BS_Data!$O$2:$Z$123,MATCH(A403,BS_Data!$A$2:$A$123,0),B403)+C403-1,"check input"))</f>
        <v/>
      </c>
    </row>
    <row r="404">
      <c r="A404" s="12" t="n"/>
      <c r="B404" s="12" t="n"/>
      <c r="C404" s="12" t="n"/>
      <c r="D404" s="13">
        <f>IF(OR(A404="",B404="",C404=""),"",IFERROR(INDEX(BS_Data!$N$2:$N$123,MATCH(A404,BS_Data!$A$2:$A$123,0))+INDEX(BS_Data!$O$2:$Z$123,MATCH(A404,BS_Data!$A$2:$A$123,0),B404)+C404-1,"check input"))</f>
        <v/>
      </c>
    </row>
    <row r="405">
      <c r="A405" s="12" t="n"/>
      <c r="B405" s="12" t="n"/>
      <c r="C405" s="12" t="n"/>
      <c r="D405" s="13">
        <f>IF(OR(A405="",B405="",C405=""),"",IFERROR(INDEX(BS_Data!$N$2:$N$123,MATCH(A405,BS_Data!$A$2:$A$123,0))+INDEX(BS_Data!$O$2:$Z$123,MATCH(A405,BS_Data!$A$2:$A$123,0),B405)+C405-1,"check input"))</f>
        <v/>
      </c>
    </row>
    <row r="406">
      <c r="A406" s="12" t="n"/>
      <c r="B406" s="12" t="n"/>
      <c r="C406" s="12" t="n"/>
      <c r="D406" s="13">
        <f>IF(OR(A406="",B406="",C406=""),"",IFERROR(INDEX(BS_Data!$N$2:$N$123,MATCH(A406,BS_Data!$A$2:$A$123,0))+INDEX(BS_Data!$O$2:$Z$123,MATCH(A406,BS_Data!$A$2:$A$123,0),B406)+C406-1,"check input"))</f>
        <v/>
      </c>
    </row>
    <row r="407">
      <c r="A407" s="12" t="n"/>
      <c r="B407" s="12" t="n"/>
      <c r="C407" s="12" t="n"/>
      <c r="D407" s="13">
        <f>IF(OR(A407="",B407="",C407=""),"",IFERROR(INDEX(BS_Data!$N$2:$N$123,MATCH(A407,BS_Data!$A$2:$A$123,0))+INDEX(BS_Data!$O$2:$Z$123,MATCH(A407,BS_Data!$A$2:$A$123,0),B407)+C407-1,"check input"))</f>
        <v/>
      </c>
    </row>
    <row r="408">
      <c r="A408" s="12" t="n"/>
      <c r="B408" s="12" t="n"/>
      <c r="C408" s="12" t="n"/>
      <c r="D408" s="13">
        <f>IF(OR(A408="",B408="",C408=""),"",IFERROR(INDEX(BS_Data!$N$2:$N$123,MATCH(A408,BS_Data!$A$2:$A$123,0))+INDEX(BS_Data!$O$2:$Z$123,MATCH(A408,BS_Data!$A$2:$A$123,0),B408)+C408-1,"check input"))</f>
        <v/>
      </c>
    </row>
    <row r="409">
      <c r="A409" s="12" t="n"/>
      <c r="B409" s="12" t="n"/>
      <c r="C409" s="12" t="n"/>
      <c r="D409" s="13">
        <f>IF(OR(A409="",B409="",C409=""),"",IFERROR(INDEX(BS_Data!$N$2:$N$123,MATCH(A409,BS_Data!$A$2:$A$123,0))+INDEX(BS_Data!$O$2:$Z$123,MATCH(A409,BS_Data!$A$2:$A$123,0),B409)+C409-1,"check input"))</f>
        <v/>
      </c>
    </row>
    <row r="410">
      <c r="A410" s="12" t="n"/>
      <c r="B410" s="12" t="n"/>
      <c r="C410" s="12" t="n"/>
      <c r="D410" s="13">
        <f>IF(OR(A410="",B410="",C410=""),"",IFERROR(INDEX(BS_Data!$N$2:$N$123,MATCH(A410,BS_Data!$A$2:$A$123,0))+INDEX(BS_Data!$O$2:$Z$123,MATCH(A410,BS_Data!$A$2:$A$123,0),B410)+C410-1,"check input"))</f>
        <v/>
      </c>
    </row>
    <row r="411">
      <c r="A411" s="12" t="n"/>
      <c r="B411" s="12" t="n"/>
      <c r="C411" s="12" t="n"/>
      <c r="D411" s="13">
        <f>IF(OR(A411="",B411="",C411=""),"",IFERROR(INDEX(BS_Data!$N$2:$N$123,MATCH(A411,BS_Data!$A$2:$A$123,0))+INDEX(BS_Data!$O$2:$Z$123,MATCH(A411,BS_Data!$A$2:$A$123,0),B411)+C411-1,"check input"))</f>
        <v/>
      </c>
    </row>
    <row r="412">
      <c r="A412" s="12" t="n"/>
      <c r="B412" s="12" t="n"/>
      <c r="C412" s="12" t="n"/>
      <c r="D412" s="13">
        <f>IF(OR(A412="",B412="",C412=""),"",IFERROR(INDEX(BS_Data!$N$2:$N$123,MATCH(A412,BS_Data!$A$2:$A$123,0))+INDEX(BS_Data!$O$2:$Z$123,MATCH(A412,BS_Data!$A$2:$A$123,0),B412)+C412-1,"check input"))</f>
        <v/>
      </c>
    </row>
    <row r="413">
      <c r="A413" s="12" t="n"/>
      <c r="B413" s="12" t="n"/>
      <c r="C413" s="12" t="n"/>
      <c r="D413" s="13">
        <f>IF(OR(A413="",B413="",C413=""),"",IFERROR(INDEX(BS_Data!$N$2:$N$123,MATCH(A413,BS_Data!$A$2:$A$123,0))+INDEX(BS_Data!$O$2:$Z$123,MATCH(A413,BS_Data!$A$2:$A$123,0),B413)+C413-1,"check input"))</f>
        <v/>
      </c>
    </row>
    <row r="414">
      <c r="A414" s="12" t="n"/>
      <c r="B414" s="12" t="n"/>
      <c r="C414" s="12" t="n"/>
      <c r="D414" s="13">
        <f>IF(OR(A414="",B414="",C414=""),"",IFERROR(INDEX(BS_Data!$N$2:$N$123,MATCH(A414,BS_Data!$A$2:$A$123,0))+INDEX(BS_Data!$O$2:$Z$123,MATCH(A414,BS_Data!$A$2:$A$123,0),B414)+C414-1,"check input"))</f>
        <v/>
      </c>
    </row>
    <row r="415">
      <c r="A415" s="12" t="n"/>
      <c r="B415" s="12" t="n"/>
      <c r="C415" s="12" t="n"/>
      <c r="D415" s="13">
        <f>IF(OR(A415="",B415="",C415=""),"",IFERROR(INDEX(BS_Data!$N$2:$N$123,MATCH(A415,BS_Data!$A$2:$A$123,0))+INDEX(BS_Data!$O$2:$Z$123,MATCH(A415,BS_Data!$A$2:$A$123,0),B415)+C415-1,"check input"))</f>
        <v/>
      </c>
    </row>
    <row r="416">
      <c r="A416" s="12" t="n"/>
      <c r="B416" s="12" t="n"/>
      <c r="C416" s="12" t="n"/>
      <c r="D416" s="13">
        <f>IF(OR(A416="",B416="",C416=""),"",IFERROR(INDEX(BS_Data!$N$2:$N$123,MATCH(A416,BS_Data!$A$2:$A$123,0))+INDEX(BS_Data!$O$2:$Z$123,MATCH(A416,BS_Data!$A$2:$A$123,0),B416)+C416-1,"check input"))</f>
        <v/>
      </c>
    </row>
    <row r="417">
      <c r="A417" s="12" t="n"/>
      <c r="B417" s="12" t="n"/>
      <c r="C417" s="12" t="n"/>
      <c r="D417" s="13">
        <f>IF(OR(A417="",B417="",C417=""),"",IFERROR(INDEX(BS_Data!$N$2:$N$123,MATCH(A417,BS_Data!$A$2:$A$123,0))+INDEX(BS_Data!$O$2:$Z$123,MATCH(A417,BS_Data!$A$2:$A$123,0),B417)+C417-1,"check input"))</f>
        <v/>
      </c>
    </row>
    <row r="418">
      <c r="A418" s="12" t="n"/>
      <c r="B418" s="12" t="n"/>
      <c r="C418" s="12" t="n"/>
      <c r="D418" s="13">
        <f>IF(OR(A418="",B418="",C418=""),"",IFERROR(INDEX(BS_Data!$N$2:$N$123,MATCH(A418,BS_Data!$A$2:$A$123,0))+INDEX(BS_Data!$O$2:$Z$123,MATCH(A418,BS_Data!$A$2:$A$123,0),B418)+C418-1,"check input"))</f>
        <v/>
      </c>
    </row>
    <row r="419">
      <c r="A419" s="12" t="n"/>
      <c r="B419" s="12" t="n"/>
      <c r="C419" s="12" t="n"/>
      <c r="D419" s="13">
        <f>IF(OR(A419="",B419="",C419=""),"",IFERROR(INDEX(BS_Data!$N$2:$N$123,MATCH(A419,BS_Data!$A$2:$A$123,0))+INDEX(BS_Data!$O$2:$Z$123,MATCH(A419,BS_Data!$A$2:$A$123,0),B419)+C419-1,"check input"))</f>
        <v/>
      </c>
    </row>
    <row r="420">
      <c r="A420" s="12" t="n"/>
      <c r="B420" s="12" t="n"/>
      <c r="C420" s="12" t="n"/>
      <c r="D420" s="13">
        <f>IF(OR(A420="",B420="",C420=""),"",IFERROR(INDEX(BS_Data!$N$2:$N$123,MATCH(A420,BS_Data!$A$2:$A$123,0))+INDEX(BS_Data!$O$2:$Z$123,MATCH(A420,BS_Data!$A$2:$A$123,0),B420)+C420-1,"check input"))</f>
        <v/>
      </c>
    </row>
    <row r="421">
      <c r="A421" s="12" t="n"/>
      <c r="B421" s="12" t="n"/>
      <c r="C421" s="12" t="n"/>
      <c r="D421" s="13">
        <f>IF(OR(A421="",B421="",C421=""),"",IFERROR(INDEX(BS_Data!$N$2:$N$123,MATCH(A421,BS_Data!$A$2:$A$123,0))+INDEX(BS_Data!$O$2:$Z$123,MATCH(A421,BS_Data!$A$2:$A$123,0),B421)+C421-1,"check input"))</f>
        <v/>
      </c>
    </row>
    <row r="422">
      <c r="A422" s="12" t="n"/>
      <c r="B422" s="12" t="n"/>
      <c r="C422" s="12" t="n"/>
      <c r="D422" s="13">
        <f>IF(OR(A422="",B422="",C422=""),"",IFERROR(INDEX(BS_Data!$N$2:$N$123,MATCH(A422,BS_Data!$A$2:$A$123,0))+INDEX(BS_Data!$O$2:$Z$123,MATCH(A422,BS_Data!$A$2:$A$123,0),B422)+C422-1,"check input"))</f>
        <v/>
      </c>
    </row>
    <row r="423">
      <c r="A423" s="12" t="n"/>
      <c r="B423" s="12" t="n"/>
      <c r="C423" s="12" t="n"/>
      <c r="D423" s="13">
        <f>IF(OR(A423="",B423="",C423=""),"",IFERROR(INDEX(BS_Data!$N$2:$N$123,MATCH(A423,BS_Data!$A$2:$A$123,0))+INDEX(BS_Data!$O$2:$Z$123,MATCH(A423,BS_Data!$A$2:$A$123,0),B423)+C423-1,"check input"))</f>
        <v/>
      </c>
    </row>
    <row r="424">
      <c r="A424" s="12" t="n"/>
      <c r="B424" s="12" t="n"/>
      <c r="C424" s="12" t="n"/>
      <c r="D424" s="13">
        <f>IF(OR(A424="",B424="",C424=""),"",IFERROR(INDEX(BS_Data!$N$2:$N$123,MATCH(A424,BS_Data!$A$2:$A$123,0))+INDEX(BS_Data!$O$2:$Z$123,MATCH(A424,BS_Data!$A$2:$A$123,0),B424)+C424-1,"check input"))</f>
        <v/>
      </c>
    </row>
    <row r="425">
      <c r="A425" s="12" t="n"/>
      <c r="B425" s="12" t="n"/>
      <c r="C425" s="12" t="n"/>
      <c r="D425" s="13">
        <f>IF(OR(A425="",B425="",C425=""),"",IFERROR(INDEX(BS_Data!$N$2:$N$123,MATCH(A425,BS_Data!$A$2:$A$123,0))+INDEX(BS_Data!$O$2:$Z$123,MATCH(A425,BS_Data!$A$2:$A$123,0),B425)+C425-1,"check input"))</f>
        <v/>
      </c>
    </row>
    <row r="426">
      <c r="A426" s="12" t="n"/>
      <c r="B426" s="12" t="n"/>
      <c r="C426" s="12" t="n"/>
      <c r="D426" s="13">
        <f>IF(OR(A426="",B426="",C426=""),"",IFERROR(INDEX(BS_Data!$N$2:$N$123,MATCH(A426,BS_Data!$A$2:$A$123,0))+INDEX(BS_Data!$O$2:$Z$123,MATCH(A426,BS_Data!$A$2:$A$123,0),B426)+C426-1,"check input"))</f>
        <v/>
      </c>
    </row>
    <row r="427">
      <c r="A427" s="12" t="n"/>
      <c r="B427" s="12" t="n"/>
      <c r="C427" s="12" t="n"/>
      <c r="D427" s="13">
        <f>IF(OR(A427="",B427="",C427=""),"",IFERROR(INDEX(BS_Data!$N$2:$N$123,MATCH(A427,BS_Data!$A$2:$A$123,0))+INDEX(BS_Data!$O$2:$Z$123,MATCH(A427,BS_Data!$A$2:$A$123,0),B427)+C427-1,"check input"))</f>
        <v/>
      </c>
    </row>
    <row r="428">
      <c r="A428" s="12" t="n"/>
      <c r="B428" s="12" t="n"/>
      <c r="C428" s="12" t="n"/>
      <c r="D428" s="13">
        <f>IF(OR(A428="",B428="",C428=""),"",IFERROR(INDEX(BS_Data!$N$2:$N$123,MATCH(A428,BS_Data!$A$2:$A$123,0))+INDEX(BS_Data!$O$2:$Z$123,MATCH(A428,BS_Data!$A$2:$A$123,0),B428)+C428-1,"check input"))</f>
        <v/>
      </c>
    </row>
    <row r="429">
      <c r="A429" s="12" t="n"/>
      <c r="B429" s="12" t="n"/>
      <c r="C429" s="12" t="n"/>
      <c r="D429" s="13">
        <f>IF(OR(A429="",B429="",C429=""),"",IFERROR(INDEX(BS_Data!$N$2:$N$123,MATCH(A429,BS_Data!$A$2:$A$123,0))+INDEX(BS_Data!$O$2:$Z$123,MATCH(A429,BS_Data!$A$2:$A$123,0),B429)+C429-1,"check input"))</f>
        <v/>
      </c>
    </row>
    <row r="430">
      <c r="A430" s="12" t="n"/>
      <c r="B430" s="12" t="n"/>
      <c r="C430" s="12" t="n"/>
      <c r="D430" s="13">
        <f>IF(OR(A430="",B430="",C430=""),"",IFERROR(INDEX(BS_Data!$N$2:$N$123,MATCH(A430,BS_Data!$A$2:$A$123,0))+INDEX(BS_Data!$O$2:$Z$123,MATCH(A430,BS_Data!$A$2:$A$123,0),B430)+C430-1,"check input"))</f>
        <v/>
      </c>
    </row>
    <row r="431">
      <c r="A431" s="12" t="n"/>
      <c r="B431" s="12" t="n"/>
      <c r="C431" s="12" t="n"/>
      <c r="D431" s="13">
        <f>IF(OR(A431="",B431="",C431=""),"",IFERROR(INDEX(BS_Data!$N$2:$N$123,MATCH(A431,BS_Data!$A$2:$A$123,0))+INDEX(BS_Data!$O$2:$Z$123,MATCH(A431,BS_Data!$A$2:$A$123,0),B431)+C431-1,"check input"))</f>
        <v/>
      </c>
    </row>
    <row r="432">
      <c r="A432" s="12" t="n"/>
      <c r="B432" s="12" t="n"/>
      <c r="C432" s="12" t="n"/>
      <c r="D432" s="13">
        <f>IF(OR(A432="",B432="",C432=""),"",IFERROR(INDEX(BS_Data!$N$2:$N$123,MATCH(A432,BS_Data!$A$2:$A$123,0))+INDEX(BS_Data!$O$2:$Z$123,MATCH(A432,BS_Data!$A$2:$A$123,0),B432)+C432-1,"check input"))</f>
        <v/>
      </c>
    </row>
    <row r="433">
      <c r="A433" s="12" t="n"/>
      <c r="B433" s="12" t="n"/>
      <c r="C433" s="12" t="n"/>
      <c r="D433" s="13">
        <f>IF(OR(A433="",B433="",C433=""),"",IFERROR(INDEX(BS_Data!$N$2:$N$123,MATCH(A433,BS_Data!$A$2:$A$123,0))+INDEX(BS_Data!$O$2:$Z$123,MATCH(A433,BS_Data!$A$2:$A$123,0),B433)+C433-1,"check input"))</f>
        <v/>
      </c>
    </row>
    <row r="434">
      <c r="A434" s="12" t="n"/>
      <c r="B434" s="12" t="n"/>
      <c r="C434" s="12" t="n"/>
      <c r="D434" s="13">
        <f>IF(OR(A434="",B434="",C434=""),"",IFERROR(INDEX(BS_Data!$N$2:$N$123,MATCH(A434,BS_Data!$A$2:$A$123,0))+INDEX(BS_Data!$O$2:$Z$123,MATCH(A434,BS_Data!$A$2:$A$123,0),B434)+C434-1,"check input"))</f>
        <v/>
      </c>
    </row>
    <row r="435">
      <c r="A435" s="12" t="n"/>
      <c r="B435" s="12" t="n"/>
      <c r="C435" s="12" t="n"/>
      <c r="D435" s="13">
        <f>IF(OR(A435="",B435="",C435=""),"",IFERROR(INDEX(BS_Data!$N$2:$N$123,MATCH(A435,BS_Data!$A$2:$A$123,0))+INDEX(BS_Data!$O$2:$Z$123,MATCH(A435,BS_Data!$A$2:$A$123,0),B435)+C435-1,"check input"))</f>
        <v/>
      </c>
    </row>
    <row r="436">
      <c r="A436" s="12" t="n"/>
      <c r="B436" s="12" t="n"/>
      <c r="C436" s="12" t="n"/>
      <c r="D436" s="13">
        <f>IF(OR(A436="",B436="",C436=""),"",IFERROR(INDEX(BS_Data!$N$2:$N$123,MATCH(A436,BS_Data!$A$2:$A$123,0))+INDEX(BS_Data!$O$2:$Z$123,MATCH(A436,BS_Data!$A$2:$A$123,0),B436)+C436-1,"check input"))</f>
        <v/>
      </c>
    </row>
    <row r="437">
      <c r="A437" s="12" t="n"/>
      <c r="B437" s="12" t="n"/>
      <c r="C437" s="12" t="n"/>
      <c r="D437" s="13">
        <f>IF(OR(A437="",B437="",C437=""),"",IFERROR(INDEX(BS_Data!$N$2:$N$123,MATCH(A437,BS_Data!$A$2:$A$123,0))+INDEX(BS_Data!$O$2:$Z$123,MATCH(A437,BS_Data!$A$2:$A$123,0),B437)+C437-1,"check input"))</f>
        <v/>
      </c>
    </row>
    <row r="438">
      <c r="A438" s="12" t="n"/>
      <c r="B438" s="12" t="n"/>
      <c r="C438" s="12" t="n"/>
      <c r="D438" s="13">
        <f>IF(OR(A438="",B438="",C438=""),"",IFERROR(INDEX(BS_Data!$N$2:$N$123,MATCH(A438,BS_Data!$A$2:$A$123,0))+INDEX(BS_Data!$O$2:$Z$123,MATCH(A438,BS_Data!$A$2:$A$123,0),B438)+C438-1,"check input"))</f>
        <v/>
      </c>
    </row>
    <row r="439">
      <c r="A439" s="12" t="n"/>
      <c r="B439" s="12" t="n"/>
      <c r="C439" s="12" t="n"/>
      <c r="D439" s="13">
        <f>IF(OR(A439="",B439="",C439=""),"",IFERROR(INDEX(BS_Data!$N$2:$N$123,MATCH(A439,BS_Data!$A$2:$A$123,0))+INDEX(BS_Data!$O$2:$Z$123,MATCH(A439,BS_Data!$A$2:$A$123,0),B439)+C439-1,"check input"))</f>
        <v/>
      </c>
    </row>
    <row r="440">
      <c r="A440" s="12" t="n"/>
      <c r="B440" s="12" t="n"/>
      <c r="C440" s="12" t="n"/>
      <c r="D440" s="13">
        <f>IF(OR(A440="",B440="",C440=""),"",IFERROR(INDEX(BS_Data!$N$2:$N$123,MATCH(A440,BS_Data!$A$2:$A$123,0))+INDEX(BS_Data!$O$2:$Z$123,MATCH(A440,BS_Data!$A$2:$A$123,0),B440)+C440-1,"check input"))</f>
        <v/>
      </c>
    </row>
    <row r="441">
      <c r="A441" s="12" t="n"/>
      <c r="B441" s="12" t="n"/>
      <c r="C441" s="12" t="n"/>
      <c r="D441" s="13">
        <f>IF(OR(A441="",B441="",C441=""),"",IFERROR(INDEX(BS_Data!$N$2:$N$123,MATCH(A441,BS_Data!$A$2:$A$123,0))+INDEX(BS_Data!$O$2:$Z$123,MATCH(A441,BS_Data!$A$2:$A$123,0),B441)+C441-1,"check input"))</f>
        <v/>
      </c>
    </row>
    <row r="442">
      <c r="A442" s="12" t="n"/>
      <c r="B442" s="12" t="n"/>
      <c r="C442" s="12" t="n"/>
      <c r="D442" s="13">
        <f>IF(OR(A442="",B442="",C442=""),"",IFERROR(INDEX(BS_Data!$N$2:$N$123,MATCH(A442,BS_Data!$A$2:$A$123,0))+INDEX(BS_Data!$O$2:$Z$123,MATCH(A442,BS_Data!$A$2:$A$123,0),B442)+C442-1,"check input"))</f>
        <v/>
      </c>
    </row>
    <row r="443">
      <c r="A443" s="12" t="n"/>
      <c r="B443" s="12" t="n"/>
      <c r="C443" s="12" t="n"/>
      <c r="D443" s="13">
        <f>IF(OR(A443="",B443="",C443=""),"",IFERROR(INDEX(BS_Data!$N$2:$N$123,MATCH(A443,BS_Data!$A$2:$A$123,0))+INDEX(BS_Data!$O$2:$Z$123,MATCH(A443,BS_Data!$A$2:$A$123,0),B443)+C443-1,"check input"))</f>
        <v/>
      </c>
    </row>
    <row r="444">
      <c r="A444" s="12" t="n"/>
      <c r="B444" s="12" t="n"/>
      <c r="C444" s="12" t="n"/>
      <c r="D444" s="13">
        <f>IF(OR(A444="",B444="",C444=""),"",IFERROR(INDEX(BS_Data!$N$2:$N$123,MATCH(A444,BS_Data!$A$2:$A$123,0))+INDEX(BS_Data!$O$2:$Z$123,MATCH(A444,BS_Data!$A$2:$A$123,0),B444)+C444-1,"check input"))</f>
        <v/>
      </c>
    </row>
    <row r="445">
      <c r="A445" s="12" t="n"/>
      <c r="B445" s="12" t="n"/>
      <c r="C445" s="12" t="n"/>
      <c r="D445" s="13">
        <f>IF(OR(A445="",B445="",C445=""),"",IFERROR(INDEX(BS_Data!$N$2:$N$123,MATCH(A445,BS_Data!$A$2:$A$123,0))+INDEX(BS_Data!$O$2:$Z$123,MATCH(A445,BS_Data!$A$2:$A$123,0),B445)+C445-1,"check input"))</f>
        <v/>
      </c>
    </row>
    <row r="446">
      <c r="A446" s="12" t="n"/>
      <c r="B446" s="12" t="n"/>
      <c r="C446" s="12" t="n"/>
      <c r="D446" s="13">
        <f>IF(OR(A446="",B446="",C446=""),"",IFERROR(INDEX(BS_Data!$N$2:$N$123,MATCH(A446,BS_Data!$A$2:$A$123,0))+INDEX(BS_Data!$O$2:$Z$123,MATCH(A446,BS_Data!$A$2:$A$123,0),B446)+C446-1,"check input"))</f>
        <v/>
      </c>
    </row>
    <row r="447">
      <c r="A447" s="12" t="n"/>
      <c r="B447" s="12" t="n"/>
      <c r="C447" s="12" t="n"/>
      <c r="D447" s="13">
        <f>IF(OR(A447="",B447="",C447=""),"",IFERROR(INDEX(BS_Data!$N$2:$N$123,MATCH(A447,BS_Data!$A$2:$A$123,0))+INDEX(BS_Data!$O$2:$Z$123,MATCH(A447,BS_Data!$A$2:$A$123,0),B447)+C447-1,"check input"))</f>
        <v/>
      </c>
    </row>
    <row r="448">
      <c r="A448" s="12" t="n"/>
      <c r="B448" s="12" t="n"/>
      <c r="C448" s="12" t="n"/>
      <c r="D448" s="13">
        <f>IF(OR(A448="",B448="",C448=""),"",IFERROR(INDEX(BS_Data!$N$2:$N$123,MATCH(A448,BS_Data!$A$2:$A$123,0))+INDEX(BS_Data!$O$2:$Z$123,MATCH(A448,BS_Data!$A$2:$A$123,0),B448)+C448-1,"check input"))</f>
        <v/>
      </c>
    </row>
    <row r="449">
      <c r="A449" s="12" t="n"/>
      <c r="B449" s="12" t="n"/>
      <c r="C449" s="12" t="n"/>
      <c r="D449" s="13">
        <f>IF(OR(A449="",B449="",C449=""),"",IFERROR(INDEX(BS_Data!$N$2:$N$123,MATCH(A449,BS_Data!$A$2:$A$123,0))+INDEX(BS_Data!$O$2:$Z$123,MATCH(A449,BS_Data!$A$2:$A$123,0),B449)+C449-1,"check input"))</f>
        <v/>
      </c>
    </row>
    <row r="450">
      <c r="A450" s="12" t="n"/>
      <c r="B450" s="12" t="n"/>
      <c r="C450" s="12" t="n"/>
      <c r="D450" s="13">
        <f>IF(OR(A450="",B450="",C450=""),"",IFERROR(INDEX(BS_Data!$N$2:$N$123,MATCH(A450,BS_Data!$A$2:$A$123,0))+INDEX(BS_Data!$O$2:$Z$123,MATCH(A450,BS_Data!$A$2:$A$123,0),B450)+C450-1,"check input"))</f>
        <v/>
      </c>
    </row>
    <row r="451">
      <c r="A451" s="12" t="n"/>
      <c r="B451" s="12" t="n"/>
      <c r="C451" s="12" t="n"/>
      <c r="D451" s="13">
        <f>IF(OR(A451="",B451="",C451=""),"",IFERROR(INDEX(BS_Data!$N$2:$N$123,MATCH(A451,BS_Data!$A$2:$A$123,0))+INDEX(BS_Data!$O$2:$Z$123,MATCH(A451,BS_Data!$A$2:$A$123,0),B451)+C451-1,"check input"))</f>
        <v/>
      </c>
    </row>
    <row r="452">
      <c r="A452" s="12" t="n"/>
      <c r="B452" s="12" t="n"/>
      <c r="C452" s="12" t="n"/>
      <c r="D452" s="13">
        <f>IF(OR(A452="",B452="",C452=""),"",IFERROR(INDEX(BS_Data!$N$2:$N$123,MATCH(A452,BS_Data!$A$2:$A$123,0))+INDEX(BS_Data!$O$2:$Z$123,MATCH(A452,BS_Data!$A$2:$A$123,0),B452)+C452-1,"check input"))</f>
        <v/>
      </c>
    </row>
    <row r="453">
      <c r="A453" s="12" t="n"/>
      <c r="B453" s="12" t="n"/>
      <c r="C453" s="12" t="n"/>
      <c r="D453" s="13">
        <f>IF(OR(A453="",B453="",C453=""),"",IFERROR(INDEX(BS_Data!$N$2:$N$123,MATCH(A453,BS_Data!$A$2:$A$123,0))+INDEX(BS_Data!$O$2:$Z$123,MATCH(A453,BS_Data!$A$2:$A$123,0),B453)+C453-1,"check input"))</f>
        <v/>
      </c>
    </row>
    <row r="454">
      <c r="A454" s="12" t="n"/>
      <c r="B454" s="12" t="n"/>
      <c r="C454" s="12" t="n"/>
      <c r="D454" s="13">
        <f>IF(OR(A454="",B454="",C454=""),"",IFERROR(INDEX(BS_Data!$N$2:$N$123,MATCH(A454,BS_Data!$A$2:$A$123,0))+INDEX(BS_Data!$O$2:$Z$123,MATCH(A454,BS_Data!$A$2:$A$123,0),B454)+C454-1,"check input"))</f>
        <v/>
      </c>
    </row>
    <row r="455">
      <c r="A455" s="12" t="n"/>
      <c r="B455" s="12" t="n"/>
      <c r="C455" s="12" t="n"/>
      <c r="D455" s="13">
        <f>IF(OR(A455="",B455="",C455=""),"",IFERROR(INDEX(BS_Data!$N$2:$N$123,MATCH(A455,BS_Data!$A$2:$A$123,0))+INDEX(BS_Data!$O$2:$Z$123,MATCH(A455,BS_Data!$A$2:$A$123,0),B455)+C455-1,"check input"))</f>
        <v/>
      </c>
    </row>
    <row r="456">
      <c r="A456" s="12" t="n"/>
      <c r="B456" s="12" t="n"/>
      <c r="C456" s="12" t="n"/>
      <c r="D456" s="13">
        <f>IF(OR(A456="",B456="",C456=""),"",IFERROR(INDEX(BS_Data!$N$2:$N$123,MATCH(A456,BS_Data!$A$2:$A$123,0))+INDEX(BS_Data!$O$2:$Z$123,MATCH(A456,BS_Data!$A$2:$A$123,0),B456)+C456-1,"check input"))</f>
        <v/>
      </c>
    </row>
    <row r="457">
      <c r="A457" s="12" t="n"/>
      <c r="B457" s="12" t="n"/>
      <c r="C457" s="12" t="n"/>
      <c r="D457" s="13">
        <f>IF(OR(A457="",B457="",C457=""),"",IFERROR(INDEX(BS_Data!$N$2:$N$123,MATCH(A457,BS_Data!$A$2:$A$123,0))+INDEX(BS_Data!$O$2:$Z$123,MATCH(A457,BS_Data!$A$2:$A$123,0),B457)+C457-1,"check input"))</f>
        <v/>
      </c>
    </row>
    <row r="458">
      <c r="A458" s="12" t="n"/>
      <c r="B458" s="12" t="n"/>
      <c r="C458" s="12" t="n"/>
      <c r="D458" s="13">
        <f>IF(OR(A458="",B458="",C458=""),"",IFERROR(INDEX(BS_Data!$N$2:$N$123,MATCH(A458,BS_Data!$A$2:$A$123,0))+INDEX(BS_Data!$O$2:$Z$123,MATCH(A458,BS_Data!$A$2:$A$123,0),B458)+C458-1,"check input"))</f>
        <v/>
      </c>
    </row>
    <row r="459">
      <c r="A459" s="12" t="n"/>
      <c r="B459" s="12" t="n"/>
      <c r="C459" s="12" t="n"/>
      <c r="D459" s="13">
        <f>IF(OR(A459="",B459="",C459=""),"",IFERROR(INDEX(BS_Data!$N$2:$N$123,MATCH(A459,BS_Data!$A$2:$A$123,0))+INDEX(BS_Data!$O$2:$Z$123,MATCH(A459,BS_Data!$A$2:$A$123,0),B459)+C459-1,"check input"))</f>
        <v/>
      </c>
    </row>
    <row r="460">
      <c r="A460" s="12" t="n"/>
      <c r="B460" s="12" t="n"/>
      <c r="C460" s="12" t="n"/>
      <c r="D460" s="13">
        <f>IF(OR(A460="",B460="",C460=""),"",IFERROR(INDEX(BS_Data!$N$2:$N$123,MATCH(A460,BS_Data!$A$2:$A$123,0))+INDEX(BS_Data!$O$2:$Z$123,MATCH(A460,BS_Data!$A$2:$A$123,0),B460)+C460-1,"check input"))</f>
        <v/>
      </c>
    </row>
    <row r="461">
      <c r="A461" s="12" t="n"/>
      <c r="B461" s="12" t="n"/>
      <c r="C461" s="12" t="n"/>
      <c r="D461" s="13">
        <f>IF(OR(A461="",B461="",C461=""),"",IFERROR(INDEX(BS_Data!$N$2:$N$123,MATCH(A461,BS_Data!$A$2:$A$123,0))+INDEX(BS_Data!$O$2:$Z$123,MATCH(A461,BS_Data!$A$2:$A$123,0),B461)+C461-1,"check input"))</f>
        <v/>
      </c>
    </row>
    <row r="462">
      <c r="A462" s="12" t="n"/>
      <c r="B462" s="12" t="n"/>
      <c r="C462" s="12" t="n"/>
      <c r="D462" s="13">
        <f>IF(OR(A462="",B462="",C462=""),"",IFERROR(INDEX(BS_Data!$N$2:$N$123,MATCH(A462,BS_Data!$A$2:$A$123,0))+INDEX(BS_Data!$O$2:$Z$123,MATCH(A462,BS_Data!$A$2:$A$123,0),B462)+C462-1,"check input"))</f>
        <v/>
      </c>
    </row>
    <row r="463">
      <c r="A463" s="12" t="n"/>
      <c r="B463" s="12" t="n"/>
      <c r="C463" s="12" t="n"/>
      <c r="D463" s="13">
        <f>IF(OR(A463="",B463="",C463=""),"",IFERROR(INDEX(BS_Data!$N$2:$N$123,MATCH(A463,BS_Data!$A$2:$A$123,0))+INDEX(BS_Data!$O$2:$Z$123,MATCH(A463,BS_Data!$A$2:$A$123,0),B463)+C463-1,"check input"))</f>
        <v/>
      </c>
    </row>
    <row r="464">
      <c r="A464" s="12" t="n"/>
      <c r="B464" s="12" t="n"/>
      <c r="C464" s="12" t="n"/>
      <c r="D464" s="13">
        <f>IF(OR(A464="",B464="",C464=""),"",IFERROR(INDEX(BS_Data!$N$2:$N$123,MATCH(A464,BS_Data!$A$2:$A$123,0))+INDEX(BS_Data!$O$2:$Z$123,MATCH(A464,BS_Data!$A$2:$A$123,0),B464)+C464-1,"check input"))</f>
        <v/>
      </c>
    </row>
    <row r="465">
      <c r="A465" s="12" t="n"/>
      <c r="B465" s="12" t="n"/>
      <c r="C465" s="12" t="n"/>
      <c r="D465" s="13">
        <f>IF(OR(A465="",B465="",C465=""),"",IFERROR(INDEX(BS_Data!$N$2:$N$123,MATCH(A465,BS_Data!$A$2:$A$123,0))+INDEX(BS_Data!$O$2:$Z$123,MATCH(A465,BS_Data!$A$2:$A$123,0),B465)+C465-1,"check input"))</f>
        <v/>
      </c>
    </row>
    <row r="466">
      <c r="A466" s="12" t="n"/>
      <c r="B466" s="12" t="n"/>
      <c r="C466" s="12" t="n"/>
      <c r="D466" s="13">
        <f>IF(OR(A466="",B466="",C466=""),"",IFERROR(INDEX(BS_Data!$N$2:$N$123,MATCH(A466,BS_Data!$A$2:$A$123,0))+INDEX(BS_Data!$O$2:$Z$123,MATCH(A466,BS_Data!$A$2:$A$123,0),B466)+C466-1,"check input"))</f>
        <v/>
      </c>
    </row>
    <row r="467">
      <c r="A467" s="12" t="n"/>
      <c r="B467" s="12" t="n"/>
      <c r="C467" s="12" t="n"/>
      <c r="D467" s="13">
        <f>IF(OR(A467="",B467="",C467=""),"",IFERROR(INDEX(BS_Data!$N$2:$N$123,MATCH(A467,BS_Data!$A$2:$A$123,0))+INDEX(BS_Data!$O$2:$Z$123,MATCH(A467,BS_Data!$A$2:$A$123,0),B467)+C467-1,"check input"))</f>
        <v/>
      </c>
    </row>
    <row r="468">
      <c r="A468" s="12" t="n"/>
      <c r="B468" s="12" t="n"/>
      <c r="C468" s="12" t="n"/>
      <c r="D468" s="13">
        <f>IF(OR(A468="",B468="",C468=""),"",IFERROR(INDEX(BS_Data!$N$2:$N$123,MATCH(A468,BS_Data!$A$2:$A$123,0))+INDEX(BS_Data!$O$2:$Z$123,MATCH(A468,BS_Data!$A$2:$A$123,0),B468)+C468-1,"check input"))</f>
        <v/>
      </c>
    </row>
    <row r="469">
      <c r="A469" s="12" t="n"/>
      <c r="B469" s="12" t="n"/>
      <c r="C469" s="12" t="n"/>
      <c r="D469" s="13">
        <f>IF(OR(A469="",B469="",C469=""),"",IFERROR(INDEX(BS_Data!$N$2:$N$123,MATCH(A469,BS_Data!$A$2:$A$123,0))+INDEX(BS_Data!$O$2:$Z$123,MATCH(A469,BS_Data!$A$2:$A$123,0),B469)+C469-1,"check input"))</f>
        <v/>
      </c>
    </row>
    <row r="470">
      <c r="A470" s="12" t="n"/>
      <c r="B470" s="12" t="n"/>
      <c r="C470" s="12" t="n"/>
      <c r="D470" s="13">
        <f>IF(OR(A470="",B470="",C470=""),"",IFERROR(INDEX(BS_Data!$N$2:$N$123,MATCH(A470,BS_Data!$A$2:$A$123,0))+INDEX(BS_Data!$O$2:$Z$123,MATCH(A470,BS_Data!$A$2:$A$123,0),B470)+C470-1,"check input"))</f>
        <v/>
      </c>
    </row>
    <row r="471">
      <c r="A471" s="12" t="n"/>
      <c r="B471" s="12" t="n"/>
      <c r="C471" s="12" t="n"/>
      <c r="D471" s="13">
        <f>IF(OR(A471="",B471="",C471=""),"",IFERROR(INDEX(BS_Data!$N$2:$N$123,MATCH(A471,BS_Data!$A$2:$A$123,0))+INDEX(BS_Data!$O$2:$Z$123,MATCH(A471,BS_Data!$A$2:$A$123,0),B471)+C471-1,"check input"))</f>
        <v/>
      </c>
    </row>
    <row r="472">
      <c r="A472" s="12" t="n"/>
      <c r="B472" s="12" t="n"/>
      <c r="C472" s="12" t="n"/>
      <c r="D472" s="13">
        <f>IF(OR(A472="",B472="",C472=""),"",IFERROR(INDEX(BS_Data!$N$2:$N$123,MATCH(A472,BS_Data!$A$2:$A$123,0))+INDEX(BS_Data!$O$2:$Z$123,MATCH(A472,BS_Data!$A$2:$A$123,0),B472)+C472-1,"check input"))</f>
        <v/>
      </c>
    </row>
    <row r="473">
      <c r="A473" s="12" t="n"/>
      <c r="B473" s="12" t="n"/>
      <c r="C473" s="12" t="n"/>
      <c r="D473" s="13">
        <f>IF(OR(A473="",B473="",C473=""),"",IFERROR(INDEX(BS_Data!$N$2:$N$123,MATCH(A473,BS_Data!$A$2:$A$123,0))+INDEX(BS_Data!$O$2:$Z$123,MATCH(A473,BS_Data!$A$2:$A$123,0),B473)+C473-1,"check input"))</f>
        <v/>
      </c>
    </row>
    <row r="474">
      <c r="A474" s="12" t="n"/>
      <c r="B474" s="12" t="n"/>
      <c r="C474" s="12" t="n"/>
      <c r="D474" s="13">
        <f>IF(OR(A474="",B474="",C474=""),"",IFERROR(INDEX(BS_Data!$N$2:$N$123,MATCH(A474,BS_Data!$A$2:$A$123,0))+INDEX(BS_Data!$O$2:$Z$123,MATCH(A474,BS_Data!$A$2:$A$123,0),B474)+C474-1,"check input"))</f>
        <v/>
      </c>
    </row>
    <row r="475">
      <c r="A475" s="12" t="n"/>
      <c r="B475" s="12" t="n"/>
      <c r="C475" s="12" t="n"/>
      <c r="D475" s="13">
        <f>IF(OR(A475="",B475="",C475=""),"",IFERROR(INDEX(BS_Data!$N$2:$N$123,MATCH(A475,BS_Data!$A$2:$A$123,0))+INDEX(BS_Data!$O$2:$Z$123,MATCH(A475,BS_Data!$A$2:$A$123,0),B475)+C475-1,"check input"))</f>
        <v/>
      </c>
    </row>
    <row r="476">
      <c r="A476" s="12" t="n"/>
      <c r="B476" s="12" t="n"/>
      <c r="C476" s="12" t="n"/>
      <c r="D476" s="13">
        <f>IF(OR(A476="",B476="",C476=""),"",IFERROR(INDEX(BS_Data!$N$2:$N$123,MATCH(A476,BS_Data!$A$2:$A$123,0))+INDEX(BS_Data!$O$2:$Z$123,MATCH(A476,BS_Data!$A$2:$A$123,0),B476)+C476-1,"check input"))</f>
        <v/>
      </c>
    </row>
    <row r="477">
      <c r="A477" s="12" t="n"/>
      <c r="B477" s="12" t="n"/>
      <c r="C477" s="12" t="n"/>
      <c r="D477" s="13">
        <f>IF(OR(A477="",B477="",C477=""),"",IFERROR(INDEX(BS_Data!$N$2:$N$123,MATCH(A477,BS_Data!$A$2:$A$123,0))+INDEX(BS_Data!$O$2:$Z$123,MATCH(A477,BS_Data!$A$2:$A$123,0),B477)+C477-1,"check input"))</f>
        <v/>
      </c>
    </row>
    <row r="478">
      <c r="A478" s="12" t="n"/>
      <c r="B478" s="12" t="n"/>
      <c r="C478" s="12" t="n"/>
      <c r="D478" s="13">
        <f>IF(OR(A478="",B478="",C478=""),"",IFERROR(INDEX(BS_Data!$N$2:$N$123,MATCH(A478,BS_Data!$A$2:$A$123,0))+INDEX(BS_Data!$O$2:$Z$123,MATCH(A478,BS_Data!$A$2:$A$123,0),B478)+C478-1,"check input"))</f>
        <v/>
      </c>
    </row>
    <row r="479">
      <c r="A479" s="12" t="n"/>
      <c r="B479" s="12" t="n"/>
      <c r="C479" s="12" t="n"/>
      <c r="D479" s="13">
        <f>IF(OR(A479="",B479="",C479=""),"",IFERROR(INDEX(BS_Data!$N$2:$N$123,MATCH(A479,BS_Data!$A$2:$A$123,0))+INDEX(BS_Data!$O$2:$Z$123,MATCH(A479,BS_Data!$A$2:$A$123,0),B479)+C479-1,"check input"))</f>
        <v/>
      </c>
    </row>
    <row r="480">
      <c r="A480" s="12" t="n"/>
      <c r="B480" s="12" t="n"/>
      <c r="C480" s="12" t="n"/>
      <c r="D480" s="13">
        <f>IF(OR(A480="",B480="",C480=""),"",IFERROR(INDEX(BS_Data!$N$2:$N$123,MATCH(A480,BS_Data!$A$2:$A$123,0))+INDEX(BS_Data!$O$2:$Z$123,MATCH(A480,BS_Data!$A$2:$A$123,0),B480)+C480-1,"check input"))</f>
        <v/>
      </c>
    </row>
    <row r="481">
      <c r="A481" s="12" t="n"/>
      <c r="B481" s="12" t="n"/>
      <c r="C481" s="12" t="n"/>
      <c r="D481" s="13">
        <f>IF(OR(A481="",B481="",C481=""),"",IFERROR(INDEX(BS_Data!$N$2:$N$123,MATCH(A481,BS_Data!$A$2:$A$123,0))+INDEX(BS_Data!$O$2:$Z$123,MATCH(A481,BS_Data!$A$2:$A$123,0),B481)+C481-1,"check input"))</f>
        <v/>
      </c>
    </row>
    <row r="482">
      <c r="A482" s="12" t="n"/>
      <c r="B482" s="12" t="n"/>
      <c r="C482" s="12" t="n"/>
      <c r="D482" s="13">
        <f>IF(OR(A482="",B482="",C482=""),"",IFERROR(INDEX(BS_Data!$N$2:$N$123,MATCH(A482,BS_Data!$A$2:$A$123,0))+INDEX(BS_Data!$O$2:$Z$123,MATCH(A482,BS_Data!$A$2:$A$123,0),B482)+C482-1,"check input"))</f>
        <v/>
      </c>
    </row>
    <row r="483">
      <c r="A483" s="12" t="n"/>
      <c r="B483" s="12" t="n"/>
      <c r="C483" s="12" t="n"/>
      <c r="D483" s="13">
        <f>IF(OR(A483="",B483="",C483=""),"",IFERROR(INDEX(BS_Data!$N$2:$N$123,MATCH(A483,BS_Data!$A$2:$A$123,0))+INDEX(BS_Data!$O$2:$Z$123,MATCH(A483,BS_Data!$A$2:$A$123,0),B483)+C483-1,"check input"))</f>
        <v/>
      </c>
    </row>
    <row r="484">
      <c r="A484" s="12" t="n"/>
      <c r="B484" s="12" t="n"/>
      <c r="C484" s="12" t="n"/>
      <c r="D484" s="13">
        <f>IF(OR(A484="",B484="",C484=""),"",IFERROR(INDEX(BS_Data!$N$2:$N$123,MATCH(A484,BS_Data!$A$2:$A$123,0))+INDEX(BS_Data!$O$2:$Z$123,MATCH(A484,BS_Data!$A$2:$A$123,0),B484)+C484-1,"check input"))</f>
        <v/>
      </c>
    </row>
    <row r="485">
      <c r="A485" s="12" t="n"/>
      <c r="B485" s="12" t="n"/>
      <c r="C485" s="12" t="n"/>
      <c r="D485" s="13">
        <f>IF(OR(A485="",B485="",C485=""),"",IFERROR(INDEX(BS_Data!$N$2:$N$123,MATCH(A485,BS_Data!$A$2:$A$123,0))+INDEX(BS_Data!$O$2:$Z$123,MATCH(A485,BS_Data!$A$2:$A$123,0),B485)+C485-1,"check input"))</f>
        <v/>
      </c>
    </row>
    <row r="486">
      <c r="A486" s="12" t="n"/>
      <c r="B486" s="12" t="n"/>
      <c r="C486" s="12" t="n"/>
      <c r="D486" s="13">
        <f>IF(OR(A486="",B486="",C486=""),"",IFERROR(INDEX(BS_Data!$N$2:$N$123,MATCH(A486,BS_Data!$A$2:$A$123,0))+INDEX(BS_Data!$O$2:$Z$123,MATCH(A486,BS_Data!$A$2:$A$123,0),B486)+C486-1,"check input"))</f>
        <v/>
      </c>
    </row>
    <row r="487">
      <c r="A487" s="12" t="n"/>
      <c r="B487" s="12" t="n"/>
      <c r="C487" s="12" t="n"/>
      <c r="D487" s="13">
        <f>IF(OR(A487="",B487="",C487=""),"",IFERROR(INDEX(BS_Data!$N$2:$N$123,MATCH(A487,BS_Data!$A$2:$A$123,0))+INDEX(BS_Data!$O$2:$Z$123,MATCH(A487,BS_Data!$A$2:$A$123,0),B487)+C487-1,"check input"))</f>
        <v/>
      </c>
    </row>
    <row r="488">
      <c r="A488" s="12" t="n"/>
      <c r="B488" s="12" t="n"/>
      <c r="C488" s="12" t="n"/>
      <c r="D488" s="13">
        <f>IF(OR(A488="",B488="",C488=""),"",IFERROR(INDEX(BS_Data!$N$2:$N$123,MATCH(A488,BS_Data!$A$2:$A$123,0))+INDEX(BS_Data!$O$2:$Z$123,MATCH(A488,BS_Data!$A$2:$A$123,0),B488)+C488-1,"check input"))</f>
        <v/>
      </c>
    </row>
    <row r="489">
      <c r="A489" s="12" t="n"/>
      <c r="B489" s="12" t="n"/>
      <c r="C489" s="12" t="n"/>
      <c r="D489" s="13">
        <f>IF(OR(A489="",B489="",C489=""),"",IFERROR(INDEX(BS_Data!$N$2:$N$123,MATCH(A489,BS_Data!$A$2:$A$123,0))+INDEX(BS_Data!$O$2:$Z$123,MATCH(A489,BS_Data!$A$2:$A$123,0),B489)+C489-1,"check input"))</f>
        <v/>
      </c>
    </row>
    <row r="490">
      <c r="A490" s="12" t="n"/>
      <c r="B490" s="12" t="n"/>
      <c r="C490" s="12" t="n"/>
      <c r="D490" s="13">
        <f>IF(OR(A490="",B490="",C490=""),"",IFERROR(INDEX(BS_Data!$N$2:$N$123,MATCH(A490,BS_Data!$A$2:$A$123,0))+INDEX(BS_Data!$O$2:$Z$123,MATCH(A490,BS_Data!$A$2:$A$123,0),B490)+C490-1,"check input"))</f>
        <v/>
      </c>
    </row>
    <row r="491">
      <c r="A491" s="12" t="n"/>
      <c r="B491" s="12" t="n"/>
      <c r="C491" s="12" t="n"/>
      <c r="D491" s="13">
        <f>IF(OR(A491="",B491="",C491=""),"",IFERROR(INDEX(BS_Data!$N$2:$N$123,MATCH(A491,BS_Data!$A$2:$A$123,0))+INDEX(BS_Data!$O$2:$Z$123,MATCH(A491,BS_Data!$A$2:$A$123,0),B491)+C491-1,"check input"))</f>
        <v/>
      </c>
    </row>
    <row r="492">
      <c r="A492" s="12" t="n"/>
      <c r="B492" s="12" t="n"/>
      <c r="C492" s="12" t="n"/>
      <c r="D492" s="13">
        <f>IF(OR(A492="",B492="",C492=""),"",IFERROR(INDEX(BS_Data!$N$2:$N$123,MATCH(A492,BS_Data!$A$2:$A$123,0))+INDEX(BS_Data!$O$2:$Z$123,MATCH(A492,BS_Data!$A$2:$A$123,0),B492)+C492-1,"check input"))</f>
        <v/>
      </c>
    </row>
    <row r="493">
      <c r="A493" s="12" t="n"/>
      <c r="B493" s="12" t="n"/>
      <c r="C493" s="12" t="n"/>
      <c r="D493" s="13">
        <f>IF(OR(A493="",B493="",C493=""),"",IFERROR(INDEX(BS_Data!$N$2:$N$123,MATCH(A493,BS_Data!$A$2:$A$123,0))+INDEX(BS_Data!$O$2:$Z$123,MATCH(A493,BS_Data!$A$2:$A$123,0),B493)+C493-1,"check input"))</f>
        <v/>
      </c>
    </row>
    <row r="494">
      <c r="A494" s="12" t="n"/>
      <c r="B494" s="12" t="n"/>
      <c r="C494" s="12" t="n"/>
      <c r="D494" s="13">
        <f>IF(OR(A494="",B494="",C494=""),"",IFERROR(INDEX(BS_Data!$N$2:$N$123,MATCH(A494,BS_Data!$A$2:$A$123,0))+INDEX(BS_Data!$O$2:$Z$123,MATCH(A494,BS_Data!$A$2:$A$123,0),B494)+C494-1,"check input"))</f>
        <v/>
      </c>
    </row>
    <row r="495">
      <c r="A495" s="12" t="n"/>
      <c r="B495" s="12" t="n"/>
      <c r="C495" s="12" t="n"/>
      <c r="D495" s="13">
        <f>IF(OR(A495="",B495="",C495=""),"",IFERROR(INDEX(BS_Data!$N$2:$N$123,MATCH(A495,BS_Data!$A$2:$A$123,0))+INDEX(BS_Data!$O$2:$Z$123,MATCH(A495,BS_Data!$A$2:$A$123,0),B495)+C495-1,"check input"))</f>
        <v/>
      </c>
    </row>
    <row r="496">
      <c r="A496" s="12" t="n"/>
      <c r="B496" s="12" t="n"/>
      <c r="C496" s="12" t="n"/>
      <c r="D496" s="13">
        <f>IF(OR(A496="",B496="",C496=""),"",IFERROR(INDEX(BS_Data!$N$2:$N$123,MATCH(A496,BS_Data!$A$2:$A$123,0))+INDEX(BS_Data!$O$2:$Z$123,MATCH(A496,BS_Data!$A$2:$A$123,0),B496)+C496-1,"check input"))</f>
        <v/>
      </c>
    </row>
    <row r="497">
      <c r="A497" s="12" t="n"/>
      <c r="B497" s="12" t="n"/>
      <c r="C497" s="12" t="n"/>
      <c r="D497" s="13">
        <f>IF(OR(A497="",B497="",C497=""),"",IFERROR(INDEX(BS_Data!$N$2:$N$123,MATCH(A497,BS_Data!$A$2:$A$123,0))+INDEX(BS_Data!$O$2:$Z$123,MATCH(A497,BS_Data!$A$2:$A$123,0),B497)+C497-1,"check input"))</f>
        <v/>
      </c>
    </row>
    <row r="498">
      <c r="A498" s="12" t="n"/>
      <c r="B498" s="12" t="n"/>
      <c r="C498" s="12" t="n"/>
      <c r="D498" s="13">
        <f>IF(OR(A498="",B498="",C498=""),"",IFERROR(INDEX(BS_Data!$N$2:$N$123,MATCH(A498,BS_Data!$A$2:$A$123,0))+INDEX(BS_Data!$O$2:$Z$123,MATCH(A498,BS_Data!$A$2:$A$123,0),B498)+C498-1,"check input"))</f>
        <v/>
      </c>
    </row>
    <row r="499">
      <c r="A499" s="12" t="n"/>
      <c r="B499" s="12" t="n"/>
      <c r="C499" s="12" t="n"/>
      <c r="D499" s="13">
        <f>IF(OR(A499="",B499="",C499=""),"",IFERROR(INDEX(BS_Data!$N$2:$N$123,MATCH(A499,BS_Data!$A$2:$A$123,0))+INDEX(BS_Data!$O$2:$Z$123,MATCH(A499,BS_Data!$A$2:$A$123,0),B499)+C499-1,"check input"))</f>
        <v/>
      </c>
    </row>
    <row r="500">
      <c r="A500" s="12" t="n"/>
      <c r="B500" s="12" t="n"/>
      <c r="C500" s="12" t="n"/>
      <c r="D500" s="13">
        <f>IF(OR(A500="",B500="",C500=""),"",IFERROR(INDEX(BS_Data!$N$2:$N$123,MATCH(A500,BS_Data!$A$2:$A$123,0))+INDEX(BS_Data!$O$2:$Z$123,MATCH(A500,BS_Data!$A$2:$A$123,0),B500)+C500-1,"check input"))</f>
        <v/>
      </c>
    </row>
    <row r="501">
      <c r="A501" s="12" t="n"/>
      <c r="B501" s="12" t="n"/>
      <c r="C501" s="12" t="n"/>
      <c r="D501" s="13">
        <f>IF(OR(A501="",B501="",C501=""),"",IFERROR(INDEX(BS_Data!$N$2:$N$123,MATCH(A501,BS_Data!$A$2:$A$123,0))+INDEX(BS_Data!$O$2:$Z$123,MATCH(A501,BS_Data!$A$2:$A$123,0),B501)+C501-1,"check input"))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12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4" customWidth="1" min="14" max="14"/>
  </cols>
  <sheetData>
    <row r="1">
      <c r="A1" s="10" t="inlineStr">
        <is>
          <t>BS year</t>
        </is>
      </c>
      <c r="B1" s="10" t="inlineStr">
        <is>
          <t>Baisakh</t>
        </is>
      </c>
      <c r="C1" s="10" t="inlineStr">
        <is>
          <t>Jestha</t>
        </is>
      </c>
      <c r="D1" s="10" t="inlineStr">
        <is>
          <t>Asar</t>
        </is>
      </c>
      <c r="E1" s="10" t="inlineStr">
        <is>
          <t>Shrawan</t>
        </is>
      </c>
      <c r="F1" s="10" t="inlineStr">
        <is>
          <t>Bhadra</t>
        </is>
      </c>
      <c r="G1" s="10" t="inlineStr">
        <is>
          <t>Ashwin</t>
        </is>
      </c>
      <c r="H1" s="10" t="inlineStr">
        <is>
          <t>Kartik</t>
        </is>
      </c>
      <c r="I1" s="10" t="inlineStr">
        <is>
          <t>Mangsir</t>
        </is>
      </c>
      <c r="J1" s="10" t="inlineStr">
        <is>
          <t>Poush</t>
        </is>
      </c>
      <c r="K1" s="10" t="inlineStr">
        <is>
          <t>Magh</t>
        </is>
      </c>
      <c r="L1" s="10" t="inlineStr">
        <is>
          <t>Falgun</t>
        </is>
      </c>
      <c r="M1" s="10" t="inlineStr">
        <is>
          <t>Chaitra</t>
        </is>
      </c>
      <c r="N1" s="10" t="inlineStr">
        <is>
          <t>1 Baisakh (AD)</t>
        </is>
      </c>
      <c r="O1" s="10" t="inlineStr">
        <is>
          <t>Start of Baisakh (day offset)</t>
        </is>
      </c>
      <c r="P1" s="10" t="inlineStr">
        <is>
          <t>Start of Jestha (day offset)</t>
        </is>
      </c>
      <c r="Q1" s="10" t="inlineStr">
        <is>
          <t>Start of Asar (day offset)</t>
        </is>
      </c>
      <c r="R1" s="10" t="inlineStr">
        <is>
          <t>Start of Shrawan (day offset)</t>
        </is>
      </c>
      <c r="S1" s="10" t="inlineStr">
        <is>
          <t>Start of Bhadra (day offset)</t>
        </is>
      </c>
      <c r="T1" s="10" t="inlineStr">
        <is>
          <t>Start of Ashwin (day offset)</t>
        </is>
      </c>
      <c r="U1" s="10" t="inlineStr">
        <is>
          <t>Start of Kartik (day offset)</t>
        </is>
      </c>
      <c r="V1" s="10" t="inlineStr">
        <is>
          <t>Start of Mangsir (day offset)</t>
        </is>
      </c>
      <c r="W1" s="10" t="inlineStr">
        <is>
          <t>Start of Poush (day offset)</t>
        </is>
      </c>
      <c r="X1" s="10" t="inlineStr">
        <is>
          <t>Start of Magh (day offset)</t>
        </is>
      </c>
      <c r="Y1" s="10" t="inlineStr">
        <is>
          <t>Start of Falgun (day offset)</t>
        </is>
      </c>
      <c r="Z1" s="10" t="inlineStr">
        <is>
          <t>Start of Chaitra (day offset)</t>
        </is>
      </c>
      <c r="AA1" s="10" t="inlineStr">
        <is>
          <t>Days in year</t>
        </is>
      </c>
    </row>
    <row r="2">
      <c r="A2" t="n">
        <v>1978</v>
      </c>
      <c r="B2" t="n">
        <v>31</v>
      </c>
      <c r="C2" t="n">
        <v>31</v>
      </c>
      <c r="D2" t="n">
        <v>32</v>
      </c>
      <c r="E2" t="n">
        <v>31</v>
      </c>
      <c r="F2" t="n">
        <v>31</v>
      </c>
      <c r="G2" t="n">
        <v>31</v>
      </c>
      <c r="H2" t="n">
        <v>30</v>
      </c>
      <c r="I2" t="n">
        <v>29</v>
      </c>
      <c r="J2" t="n">
        <v>30</v>
      </c>
      <c r="K2" t="n">
        <v>29</v>
      </c>
      <c r="L2" t="n">
        <v>30</v>
      </c>
      <c r="M2" t="n">
        <v>30</v>
      </c>
      <c r="N2" s="13" t="n">
        <v>7774</v>
      </c>
      <c r="O2" t="n">
        <v>0</v>
      </c>
      <c r="P2" t="n">
        <v>31</v>
      </c>
      <c r="Q2" t="n">
        <v>62</v>
      </c>
      <c r="R2" t="n">
        <v>94</v>
      </c>
      <c r="S2" t="n">
        <v>125</v>
      </c>
      <c r="T2" t="n">
        <v>156</v>
      </c>
      <c r="U2" t="n">
        <v>187</v>
      </c>
      <c r="V2" t="n">
        <v>217</v>
      </c>
      <c r="W2" t="n">
        <v>246</v>
      </c>
      <c r="X2" t="n">
        <v>276</v>
      </c>
      <c r="Y2" t="n">
        <v>305</v>
      </c>
      <c r="Z2" t="n">
        <v>335</v>
      </c>
      <c r="AA2" t="n">
        <v>365</v>
      </c>
    </row>
    <row r="3">
      <c r="A3" t="n">
        <v>1979</v>
      </c>
      <c r="B3" t="n">
        <v>31</v>
      </c>
      <c r="C3" t="n">
        <v>31</v>
      </c>
      <c r="D3" t="n">
        <v>32</v>
      </c>
      <c r="E3" t="n">
        <v>32</v>
      </c>
      <c r="F3" t="n">
        <v>31</v>
      </c>
      <c r="G3" t="n">
        <v>30</v>
      </c>
      <c r="H3" t="n">
        <v>30</v>
      </c>
      <c r="I3" t="n">
        <v>29</v>
      </c>
      <c r="J3" t="n">
        <v>30</v>
      </c>
      <c r="K3" t="n">
        <v>29</v>
      </c>
      <c r="L3" t="n">
        <v>30</v>
      </c>
      <c r="M3" t="n">
        <v>30</v>
      </c>
      <c r="N3" s="13" t="n">
        <v>8139</v>
      </c>
      <c r="O3" t="n">
        <v>0</v>
      </c>
      <c r="P3" t="n">
        <v>31</v>
      </c>
      <c r="Q3" t="n">
        <v>62</v>
      </c>
      <c r="R3" t="n">
        <v>94</v>
      </c>
      <c r="S3" t="n">
        <v>126</v>
      </c>
      <c r="T3" t="n">
        <v>157</v>
      </c>
      <c r="U3" t="n">
        <v>187</v>
      </c>
      <c r="V3" t="n">
        <v>217</v>
      </c>
      <c r="W3" t="n">
        <v>246</v>
      </c>
      <c r="X3" t="n">
        <v>276</v>
      </c>
      <c r="Y3" t="n">
        <v>305</v>
      </c>
      <c r="Z3" t="n">
        <v>335</v>
      </c>
      <c r="AA3" t="n">
        <v>365</v>
      </c>
    </row>
    <row r="4">
      <c r="A4" t="n">
        <v>1980</v>
      </c>
      <c r="B4" t="n">
        <v>31</v>
      </c>
      <c r="C4" t="n">
        <v>32</v>
      </c>
      <c r="D4" t="n">
        <v>31</v>
      </c>
      <c r="E4" t="n">
        <v>32</v>
      </c>
      <c r="F4" t="n">
        <v>31</v>
      </c>
      <c r="G4" t="n">
        <v>30</v>
      </c>
      <c r="H4" t="n">
        <v>30</v>
      </c>
      <c r="I4" t="n">
        <v>30</v>
      </c>
      <c r="J4" t="n">
        <v>29</v>
      </c>
      <c r="K4" t="n">
        <v>29</v>
      </c>
      <c r="L4" t="n">
        <v>30</v>
      </c>
      <c r="M4" t="n">
        <v>31</v>
      </c>
      <c r="N4" s="13" t="n">
        <v>8504</v>
      </c>
      <c r="O4" t="n">
        <v>0</v>
      </c>
      <c r="P4" t="n">
        <v>31</v>
      </c>
      <c r="Q4" t="n">
        <v>63</v>
      </c>
      <c r="R4" t="n">
        <v>94</v>
      </c>
      <c r="S4" t="n">
        <v>126</v>
      </c>
      <c r="T4" t="n">
        <v>157</v>
      </c>
      <c r="U4" t="n">
        <v>187</v>
      </c>
      <c r="V4" t="n">
        <v>217</v>
      </c>
      <c r="W4" t="n">
        <v>247</v>
      </c>
      <c r="X4" t="n">
        <v>276</v>
      </c>
      <c r="Y4" t="n">
        <v>305</v>
      </c>
      <c r="Z4" t="n">
        <v>335</v>
      </c>
      <c r="AA4" t="n">
        <v>366</v>
      </c>
    </row>
    <row r="5">
      <c r="A5" t="n">
        <v>1981</v>
      </c>
      <c r="B5" t="n">
        <v>31</v>
      </c>
      <c r="C5" t="n">
        <v>31</v>
      </c>
      <c r="D5" t="n">
        <v>31</v>
      </c>
      <c r="E5" t="n">
        <v>32</v>
      </c>
      <c r="F5" t="n">
        <v>31</v>
      </c>
      <c r="G5" t="n">
        <v>31</v>
      </c>
      <c r="H5" t="n">
        <v>29</v>
      </c>
      <c r="I5" t="n">
        <v>30</v>
      </c>
      <c r="J5" t="n">
        <v>30</v>
      </c>
      <c r="K5" t="n">
        <v>29</v>
      </c>
      <c r="L5" t="n">
        <v>30</v>
      </c>
      <c r="M5" t="n">
        <v>30</v>
      </c>
      <c r="N5" s="13" t="n">
        <v>8870</v>
      </c>
      <c r="O5" t="n">
        <v>0</v>
      </c>
      <c r="P5" t="n">
        <v>31</v>
      </c>
      <c r="Q5" t="n">
        <v>62</v>
      </c>
      <c r="R5" t="n">
        <v>93</v>
      </c>
      <c r="S5" t="n">
        <v>125</v>
      </c>
      <c r="T5" t="n">
        <v>156</v>
      </c>
      <c r="U5" t="n">
        <v>187</v>
      </c>
      <c r="V5" t="n">
        <v>216</v>
      </c>
      <c r="W5" t="n">
        <v>246</v>
      </c>
      <c r="X5" t="n">
        <v>276</v>
      </c>
      <c r="Y5" t="n">
        <v>305</v>
      </c>
      <c r="Z5" t="n">
        <v>335</v>
      </c>
      <c r="AA5" t="n">
        <v>365</v>
      </c>
    </row>
    <row r="6">
      <c r="A6" t="n">
        <v>1982</v>
      </c>
      <c r="B6" t="n">
        <v>31</v>
      </c>
      <c r="C6" t="n">
        <v>31</v>
      </c>
      <c r="D6" t="n">
        <v>32</v>
      </c>
      <c r="E6" t="n">
        <v>31</v>
      </c>
      <c r="F6" t="n">
        <v>31</v>
      </c>
      <c r="G6" t="n">
        <v>31</v>
      </c>
      <c r="H6" t="n">
        <v>30</v>
      </c>
      <c r="I6" t="n">
        <v>29</v>
      </c>
      <c r="J6" t="n">
        <v>30</v>
      </c>
      <c r="K6" t="n">
        <v>29</v>
      </c>
      <c r="L6" t="n">
        <v>30</v>
      </c>
      <c r="M6" t="n">
        <v>30</v>
      </c>
      <c r="N6" s="13" t="n">
        <v>9235</v>
      </c>
      <c r="O6" t="n">
        <v>0</v>
      </c>
      <c r="P6" t="n">
        <v>31</v>
      </c>
      <c r="Q6" t="n">
        <v>62</v>
      </c>
      <c r="R6" t="n">
        <v>94</v>
      </c>
      <c r="S6" t="n">
        <v>125</v>
      </c>
      <c r="T6" t="n">
        <v>156</v>
      </c>
      <c r="U6" t="n">
        <v>187</v>
      </c>
      <c r="V6" t="n">
        <v>217</v>
      </c>
      <c r="W6" t="n">
        <v>246</v>
      </c>
      <c r="X6" t="n">
        <v>276</v>
      </c>
      <c r="Y6" t="n">
        <v>305</v>
      </c>
      <c r="Z6" t="n">
        <v>335</v>
      </c>
      <c r="AA6" t="n">
        <v>365</v>
      </c>
    </row>
    <row r="7">
      <c r="A7" t="n">
        <v>1983</v>
      </c>
      <c r="B7" t="n">
        <v>31</v>
      </c>
      <c r="C7" t="n">
        <v>31</v>
      </c>
      <c r="D7" t="n">
        <v>32</v>
      </c>
      <c r="E7" t="n">
        <v>32</v>
      </c>
      <c r="F7" t="n">
        <v>31</v>
      </c>
      <c r="G7" t="n">
        <v>30</v>
      </c>
      <c r="H7" t="n">
        <v>30</v>
      </c>
      <c r="I7" t="n">
        <v>29</v>
      </c>
      <c r="J7" t="n">
        <v>30</v>
      </c>
      <c r="K7" t="n">
        <v>29</v>
      </c>
      <c r="L7" t="n">
        <v>30</v>
      </c>
      <c r="M7" t="n">
        <v>30</v>
      </c>
      <c r="N7" s="13" t="n">
        <v>9600</v>
      </c>
      <c r="O7" t="n">
        <v>0</v>
      </c>
      <c r="P7" t="n">
        <v>31</v>
      </c>
      <c r="Q7" t="n">
        <v>62</v>
      </c>
      <c r="R7" t="n">
        <v>94</v>
      </c>
      <c r="S7" t="n">
        <v>126</v>
      </c>
      <c r="T7" t="n">
        <v>157</v>
      </c>
      <c r="U7" t="n">
        <v>187</v>
      </c>
      <c r="V7" t="n">
        <v>217</v>
      </c>
      <c r="W7" t="n">
        <v>246</v>
      </c>
      <c r="X7" t="n">
        <v>276</v>
      </c>
      <c r="Y7" t="n">
        <v>305</v>
      </c>
      <c r="Z7" t="n">
        <v>335</v>
      </c>
      <c r="AA7" t="n">
        <v>365</v>
      </c>
    </row>
    <row r="8">
      <c r="A8" t="n">
        <v>1984</v>
      </c>
      <c r="B8" t="n">
        <v>31</v>
      </c>
      <c r="C8" t="n">
        <v>32</v>
      </c>
      <c r="D8" t="n">
        <v>31</v>
      </c>
      <c r="E8" t="n">
        <v>32</v>
      </c>
      <c r="F8" t="n">
        <v>31</v>
      </c>
      <c r="G8" t="n">
        <v>30</v>
      </c>
      <c r="H8" t="n">
        <v>30</v>
      </c>
      <c r="I8" t="n">
        <v>30</v>
      </c>
      <c r="J8" t="n">
        <v>29</v>
      </c>
      <c r="K8" t="n">
        <v>29</v>
      </c>
      <c r="L8" t="n">
        <v>30</v>
      </c>
      <c r="M8" t="n">
        <v>31</v>
      </c>
      <c r="N8" s="13" t="n">
        <v>9965</v>
      </c>
      <c r="O8" t="n">
        <v>0</v>
      </c>
      <c r="P8" t="n">
        <v>31</v>
      </c>
      <c r="Q8" t="n">
        <v>63</v>
      </c>
      <c r="R8" t="n">
        <v>94</v>
      </c>
      <c r="S8" t="n">
        <v>126</v>
      </c>
      <c r="T8" t="n">
        <v>157</v>
      </c>
      <c r="U8" t="n">
        <v>187</v>
      </c>
      <c r="V8" t="n">
        <v>217</v>
      </c>
      <c r="W8" t="n">
        <v>247</v>
      </c>
      <c r="X8" t="n">
        <v>276</v>
      </c>
      <c r="Y8" t="n">
        <v>305</v>
      </c>
      <c r="Z8" t="n">
        <v>335</v>
      </c>
      <c r="AA8" t="n">
        <v>366</v>
      </c>
    </row>
    <row r="9">
      <c r="A9" t="n">
        <v>1985</v>
      </c>
      <c r="B9" t="n">
        <v>31</v>
      </c>
      <c r="C9" t="n">
        <v>31</v>
      </c>
      <c r="D9" t="n">
        <v>31</v>
      </c>
      <c r="E9" t="n">
        <v>32</v>
      </c>
      <c r="F9" t="n">
        <v>31</v>
      </c>
      <c r="G9" t="n">
        <v>31</v>
      </c>
      <c r="H9" t="n">
        <v>29</v>
      </c>
      <c r="I9" t="n">
        <v>30</v>
      </c>
      <c r="J9" t="n">
        <v>30</v>
      </c>
      <c r="K9" t="n">
        <v>29</v>
      </c>
      <c r="L9" t="n">
        <v>30</v>
      </c>
      <c r="M9" t="n">
        <v>30</v>
      </c>
      <c r="N9" s="13" t="n">
        <v>10331</v>
      </c>
      <c r="O9" t="n">
        <v>0</v>
      </c>
      <c r="P9" t="n">
        <v>31</v>
      </c>
      <c r="Q9" t="n">
        <v>62</v>
      </c>
      <c r="R9" t="n">
        <v>93</v>
      </c>
      <c r="S9" t="n">
        <v>125</v>
      </c>
      <c r="T9" t="n">
        <v>156</v>
      </c>
      <c r="U9" t="n">
        <v>187</v>
      </c>
      <c r="V9" t="n">
        <v>216</v>
      </c>
      <c r="W9" t="n">
        <v>246</v>
      </c>
      <c r="X9" t="n">
        <v>276</v>
      </c>
      <c r="Y9" t="n">
        <v>305</v>
      </c>
      <c r="Z9" t="n">
        <v>335</v>
      </c>
      <c r="AA9" t="n">
        <v>365</v>
      </c>
    </row>
    <row r="10">
      <c r="A10" t="n">
        <v>1986</v>
      </c>
      <c r="B10" t="n">
        <v>31</v>
      </c>
      <c r="C10" t="n">
        <v>31</v>
      </c>
      <c r="D10" t="n">
        <v>32</v>
      </c>
      <c r="E10" t="n">
        <v>31</v>
      </c>
      <c r="F10" t="n">
        <v>31</v>
      </c>
      <c r="G10" t="n">
        <v>31</v>
      </c>
      <c r="H10" t="n">
        <v>30</v>
      </c>
      <c r="I10" t="n">
        <v>29</v>
      </c>
      <c r="J10" t="n">
        <v>30</v>
      </c>
      <c r="K10" t="n">
        <v>29</v>
      </c>
      <c r="L10" t="n">
        <v>30</v>
      </c>
      <c r="M10" t="n">
        <v>30</v>
      </c>
      <c r="N10" s="13" t="n">
        <v>10696</v>
      </c>
      <c r="O10" t="n">
        <v>0</v>
      </c>
      <c r="P10" t="n">
        <v>31</v>
      </c>
      <c r="Q10" t="n">
        <v>62</v>
      </c>
      <c r="R10" t="n">
        <v>94</v>
      </c>
      <c r="S10" t="n">
        <v>125</v>
      </c>
      <c r="T10" t="n">
        <v>156</v>
      </c>
      <c r="U10" t="n">
        <v>187</v>
      </c>
      <c r="V10" t="n">
        <v>217</v>
      </c>
      <c r="W10" t="n">
        <v>246</v>
      </c>
      <c r="X10" t="n">
        <v>276</v>
      </c>
      <c r="Y10" t="n">
        <v>305</v>
      </c>
      <c r="Z10" t="n">
        <v>335</v>
      </c>
      <c r="AA10" t="n">
        <v>365</v>
      </c>
    </row>
    <row r="11">
      <c r="A11" t="n">
        <v>1987</v>
      </c>
      <c r="B11" t="n">
        <v>31</v>
      </c>
      <c r="C11" t="n">
        <v>32</v>
      </c>
      <c r="D11" t="n">
        <v>31</v>
      </c>
      <c r="E11" t="n">
        <v>32</v>
      </c>
      <c r="F11" t="n">
        <v>31</v>
      </c>
      <c r="G11" t="n">
        <v>30</v>
      </c>
      <c r="H11" t="n">
        <v>30</v>
      </c>
      <c r="I11" t="n">
        <v>29</v>
      </c>
      <c r="J11" t="n">
        <v>30</v>
      </c>
      <c r="K11" t="n">
        <v>29</v>
      </c>
      <c r="L11" t="n">
        <v>30</v>
      </c>
      <c r="M11" t="n">
        <v>30</v>
      </c>
      <c r="N11" s="13" t="n">
        <v>11061</v>
      </c>
      <c r="O11" t="n">
        <v>0</v>
      </c>
      <c r="P11" t="n">
        <v>31</v>
      </c>
      <c r="Q11" t="n">
        <v>63</v>
      </c>
      <c r="R11" t="n">
        <v>94</v>
      </c>
      <c r="S11" t="n">
        <v>126</v>
      </c>
      <c r="T11" t="n">
        <v>157</v>
      </c>
      <c r="U11" t="n">
        <v>187</v>
      </c>
      <c r="V11" t="n">
        <v>217</v>
      </c>
      <c r="W11" t="n">
        <v>246</v>
      </c>
      <c r="X11" t="n">
        <v>276</v>
      </c>
      <c r="Y11" t="n">
        <v>305</v>
      </c>
      <c r="Z11" t="n">
        <v>335</v>
      </c>
      <c r="AA11" t="n">
        <v>365</v>
      </c>
    </row>
    <row r="12">
      <c r="A12" t="n">
        <v>1988</v>
      </c>
      <c r="B12" t="n">
        <v>31</v>
      </c>
      <c r="C12" t="n">
        <v>32</v>
      </c>
      <c r="D12" t="n">
        <v>31</v>
      </c>
      <c r="E12" t="n">
        <v>32</v>
      </c>
      <c r="F12" t="n">
        <v>31</v>
      </c>
      <c r="G12" t="n">
        <v>30</v>
      </c>
      <c r="H12" t="n">
        <v>30</v>
      </c>
      <c r="I12" t="n">
        <v>30</v>
      </c>
      <c r="J12" t="n">
        <v>29</v>
      </c>
      <c r="K12" t="n">
        <v>29</v>
      </c>
      <c r="L12" t="n">
        <v>30</v>
      </c>
      <c r="M12" t="n">
        <v>31</v>
      </c>
      <c r="N12" s="13" t="n">
        <v>11426</v>
      </c>
      <c r="O12" t="n">
        <v>0</v>
      </c>
      <c r="P12" t="n">
        <v>31</v>
      </c>
      <c r="Q12" t="n">
        <v>63</v>
      </c>
      <c r="R12" t="n">
        <v>94</v>
      </c>
      <c r="S12" t="n">
        <v>126</v>
      </c>
      <c r="T12" t="n">
        <v>157</v>
      </c>
      <c r="U12" t="n">
        <v>187</v>
      </c>
      <c r="V12" t="n">
        <v>217</v>
      </c>
      <c r="W12" t="n">
        <v>247</v>
      </c>
      <c r="X12" t="n">
        <v>276</v>
      </c>
      <c r="Y12" t="n">
        <v>305</v>
      </c>
      <c r="Z12" t="n">
        <v>335</v>
      </c>
      <c r="AA12" t="n">
        <v>366</v>
      </c>
    </row>
    <row r="13">
      <c r="A13" t="n">
        <v>1989</v>
      </c>
      <c r="B13" t="n">
        <v>31</v>
      </c>
      <c r="C13" t="n">
        <v>31</v>
      </c>
      <c r="D13" t="n">
        <v>31</v>
      </c>
      <c r="E13" t="n">
        <v>32</v>
      </c>
      <c r="F13" t="n">
        <v>31</v>
      </c>
      <c r="G13" t="n">
        <v>31</v>
      </c>
      <c r="H13" t="n">
        <v>30</v>
      </c>
      <c r="I13" t="n">
        <v>29</v>
      </c>
      <c r="J13" t="n">
        <v>30</v>
      </c>
      <c r="K13" t="n">
        <v>29</v>
      </c>
      <c r="L13" t="n">
        <v>30</v>
      </c>
      <c r="M13" t="n">
        <v>30</v>
      </c>
      <c r="N13" s="13" t="n">
        <v>11792</v>
      </c>
      <c r="O13" t="n">
        <v>0</v>
      </c>
      <c r="P13" t="n">
        <v>31</v>
      </c>
      <c r="Q13" t="n">
        <v>62</v>
      </c>
      <c r="R13" t="n">
        <v>93</v>
      </c>
      <c r="S13" t="n">
        <v>125</v>
      </c>
      <c r="T13" t="n">
        <v>156</v>
      </c>
      <c r="U13" t="n">
        <v>187</v>
      </c>
      <c r="V13" t="n">
        <v>217</v>
      </c>
      <c r="W13" t="n">
        <v>246</v>
      </c>
      <c r="X13" t="n">
        <v>276</v>
      </c>
      <c r="Y13" t="n">
        <v>305</v>
      </c>
      <c r="Z13" t="n">
        <v>335</v>
      </c>
      <c r="AA13" t="n">
        <v>365</v>
      </c>
    </row>
    <row r="14">
      <c r="A14" t="n">
        <v>1990</v>
      </c>
      <c r="B14" t="n">
        <v>31</v>
      </c>
      <c r="C14" t="n">
        <v>31</v>
      </c>
      <c r="D14" t="n">
        <v>32</v>
      </c>
      <c r="E14" t="n">
        <v>31</v>
      </c>
      <c r="F14" t="n">
        <v>31</v>
      </c>
      <c r="G14" t="n">
        <v>31</v>
      </c>
      <c r="H14" t="n">
        <v>30</v>
      </c>
      <c r="I14" t="n">
        <v>29</v>
      </c>
      <c r="J14" t="n">
        <v>30</v>
      </c>
      <c r="K14" t="n">
        <v>29</v>
      </c>
      <c r="L14" t="n">
        <v>30</v>
      </c>
      <c r="M14" t="n">
        <v>30</v>
      </c>
      <c r="N14" s="13" t="n">
        <v>12157</v>
      </c>
      <c r="O14" t="n">
        <v>0</v>
      </c>
      <c r="P14" t="n">
        <v>31</v>
      </c>
      <c r="Q14" t="n">
        <v>62</v>
      </c>
      <c r="R14" t="n">
        <v>94</v>
      </c>
      <c r="S14" t="n">
        <v>125</v>
      </c>
      <c r="T14" t="n">
        <v>156</v>
      </c>
      <c r="U14" t="n">
        <v>187</v>
      </c>
      <c r="V14" t="n">
        <v>217</v>
      </c>
      <c r="W14" t="n">
        <v>246</v>
      </c>
      <c r="X14" t="n">
        <v>276</v>
      </c>
      <c r="Y14" t="n">
        <v>305</v>
      </c>
      <c r="Z14" t="n">
        <v>335</v>
      </c>
      <c r="AA14" t="n">
        <v>365</v>
      </c>
    </row>
    <row r="15">
      <c r="A15" t="n">
        <v>1991</v>
      </c>
      <c r="B15" t="n">
        <v>31</v>
      </c>
      <c r="C15" t="n">
        <v>32</v>
      </c>
      <c r="D15" t="n">
        <v>31</v>
      </c>
      <c r="E15" t="n">
        <v>32</v>
      </c>
      <c r="F15" t="n">
        <v>31</v>
      </c>
      <c r="G15" t="n">
        <v>30</v>
      </c>
      <c r="H15" t="n">
        <v>30</v>
      </c>
      <c r="I15" t="n">
        <v>29</v>
      </c>
      <c r="J15" t="n">
        <v>30</v>
      </c>
      <c r="K15" t="n">
        <v>29</v>
      </c>
      <c r="L15" t="n">
        <v>30</v>
      </c>
      <c r="M15" t="n">
        <v>30</v>
      </c>
      <c r="N15" s="13" t="n">
        <v>12522</v>
      </c>
      <c r="O15" t="n">
        <v>0</v>
      </c>
      <c r="P15" t="n">
        <v>31</v>
      </c>
      <c r="Q15" t="n">
        <v>63</v>
      </c>
      <c r="R15" t="n">
        <v>94</v>
      </c>
      <c r="S15" t="n">
        <v>126</v>
      </c>
      <c r="T15" t="n">
        <v>157</v>
      </c>
      <c r="U15" t="n">
        <v>187</v>
      </c>
      <c r="V15" t="n">
        <v>217</v>
      </c>
      <c r="W15" t="n">
        <v>246</v>
      </c>
      <c r="X15" t="n">
        <v>276</v>
      </c>
      <c r="Y15" t="n">
        <v>305</v>
      </c>
      <c r="Z15" t="n">
        <v>335</v>
      </c>
      <c r="AA15" t="n">
        <v>365</v>
      </c>
    </row>
    <row r="16">
      <c r="A16" t="n">
        <v>1992</v>
      </c>
      <c r="B16" t="n">
        <v>31</v>
      </c>
      <c r="C16" t="n">
        <v>32</v>
      </c>
      <c r="D16" t="n">
        <v>31</v>
      </c>
      <c r="E16" t="n">
        <v>32</v>
      </c>
      <c r="F16" t="n">
        <v>31</v>
      </c>
      <c r="G16" t="n">
        <v>30</v>
      </c>
      <c r="H16" t="n">
        <v>30</v>
      </c>
      <c r="I16" t="n">
        <v>30</v>
      </c>
      <c r="J16" t="n">
        <v>29</v>
      </c>
      <c r="K16" t="n">
        <v>30</v>
      </c>
      <c r="L16" t="n">
        <v>29</v>
      </c>
      <c r="M16" t="n">
        <v>31</v>
      </c>
      <c r="N16" s="13" t="n">
        <v>12887</v>
      </c>
      <c r="O16" t="n">
        <v>0</v>
      </c>
      <c r="P16" t="n">
        <v>31</v>
      </c>
      <c r="Q16" t="n">
        <v>63</v>
      </c>
      <c r="R16" t="n">
        <v>94</v>
      </c>
      <c r="S16" t="n">
        <v>126</v>
      </c>
      <c r="T16" t="n">
        <v>157</v>
      </c>
      <c r="U16" t="n">
        <v>187</v>
      </c>
      <c r="V16" t="n">
        <v>217</v>
      </c>
      <c r="W16" t="n">
        <v>247</v>
      </c>
      <c r="X16" t="n">
        <v>276</v>
      </c>
      <c r="Y16" t="n">
        <v>306</v>
      </c>
      <c r="Z16" t="n">
        <v>335</v>
      </c>
      <c r="AA16" t="n">
        <v>366</v>
      </c>
    </row>
    <row r="17">
      <c r="A17" t="n">
        <v>1993</v>
      </c>
      <c r="B17" t="n">
        <v>31</v>
      </c>
      <c r="C17" t="n">
        <v>31</v>
      </c>
      <c r="D17" t="n">
        <v>31</v>
      </c>
      <c r="E17" t="n">
        <v>32</v>
      </c>
      <c r="F17" t="n">
        <v>31</v>
      </c>
      <c r="G17" t="n">
        <v>31</v>
      </c>
      <c r="H17" t="n">
        <v>30</v>
      </c>
      <c r="I17" t="n">
        <v>29</v>
      </c>
      <c r="J17" t="n">
        <v>30</v>
      </c>
      <c r="K17" t="n">
        <v>29</v>
      </c>
      <c r="L17" t="n">
        <v>30</v>
      </c>
      <c r="M17" t="n">
        <v>30</v>
      </c>
      <c r="N17" s="13" t="n">
        <v>13253</v>
      </c>
      <c r="O17" t="n">
        <v>0</v>
      </c>
      <c r="P17" t="n">
        <v>31</v>
      </c>
      <c r="Q17" t="n">
        <v>62</v>
      </c>
      <c r="R17" t="n">
        <v>93</v>
      </c>
      <c r="S17" t="n">
        <v>125</v>
      </c>
      <c r="T17" t="n">
        <v>156</v>
      </c>
      <c r="U17" t="n">
        <v>187</v>
      </c>
      <c r="V17" t="n">
        <v>217</v>
      </c>
      <c r="W17" t="n">
        <v>246</v>
      </c>
      <c r="X17" t="n">
        <v>276</v>
      </c>
      <c r="Y17" t="n">
        <v>305</v>
      </c>
      <c r="Z17" t="n">
        <v>335</v>
      </c>
      <c r="AA17" t="n">
        <v>365</v>
      </c>
    </row>
    <row r="18">
      <c r="A18" t="n">
        <v>1994</v>
      </c>
      <c r="B18" t="n">
        <v>31</v>
      </c>
      <c r="C18" t="n">
        <v>31</v>
      </c>
      <c r="D18" t="n">
        <v>32</v>
      </c>
      <c r="E18" t="n">
        <v>31</v>
      </c>
      <c r="F18" t="n">
        <v>31</v>
      </c>
      <c r="G18" t="n">
        <v>31</v>
      </c>
      <c r="H18" t="n">
        <v>30</v>
      </c>
      <c r="I18" t="n">
        <v>29</v>
      </c>
      <c r="J18" t="n">
        <v>30</v>
      </c>
      <c r="K18" t="n">
        <v>29</v>
      </c>
      <c r="L18" t="n">
        <v>30</v>
      </c>
      <c r="M18" t="n">
        <v>30</v>
      </c>
      <c r="N18" s="13" t="n">
        <v>13618</v>
      </c>
      <c r="O18" t="n">
        <v>0</v>
      </c>
      <c r="P18" t="n">
        <v>31</v>
      </c>
      <c r="Q18" t="n">
        <v>62</v>
      </c>
      <c r="R18" t="n">
        <v>94</v>
      </c>
      <c r="S18" t="n">
        <v>125</v>
      </c>
      <c r="T18" t="n">
        <v>156</v>
      </c>
      <c r="U18" t="n">
        <v>187</v>
      </c>
      <c r="V18" t="n">
        <v>217</v>
      </c>
      <c r="W18" t="n">
        <v>246</v>
      </c>
      <c r="X18" t="n">
        <v>276</v>
      </c>
      <c r="Y18" t="n">
        <v>305</v>
      </c>
      <c r="Z18" t="n">
        <v>335</v>
      </c>
      <c r="AA18" t="n">
        <v>365</v>
      </c>
    </row>
    <row r="19">
      <c r="A19" t="n">
        <v>1995</v>
      </c>
      <c r="B19" t="n">
        <v>31</v>
      </c>
      <c r="C19" t="n">
        <v>32</v>
      </c>
      <c r="D19" t="n">
        <v>31</v>
      </c>
      <c r="E19" t="n">
        <v>32</v>
      </c>
      <c r="F19" t="n">
        <v>31</v>
      </c>
      <c r="G19" t="n">
        <v>30</v>
      </c>
      <c r="H19" t="n">
        <v>30</v>
      </c>
      <c r="I19" t="n">
        <v>30</v>
      </c>
      <c r="J19" t="n">
        <v>29</v>
      </c>
      <c r="K19" t="n">
        <v>29</v>
      </c>
      <c r="L19" t="n">
        <v>30</v>
      </c>
      <c r="M19" t="n">
        <v>30</v>
      </c>
      <c r="N19" s="13" t="n">
        <v>13983</v>
      </c>
      <c r="O19" t="n">
        <v>0</v>
      </c>
      <c r="P19" t="n">
        <v>31</v>
      </c>
      <c r="Q19" t="n">
        <v>63</v>
      </c>
      <c r="R19" t="n">
        <v>94</v>
      </c>
      <c r="S19" t="n">
        <v>126</v>
      </c>
      <c r="T19" t="n">
        <v>157</v>
      </c>
      <c r="U19" t="n">
        <v>187</v>
      </c>
      <c r="V19" t="n">
        <v>217</v>
      </c>
      <c r="W19" t="n">
        <v>247</v>
      </c>
      <c r="X19" t="n">
        <v>276</v>
      </c>
      <c r="Y19" t="n">
        <v>305</v>
      </c>
      <c r="Z19" t="n">
        <v>335</v>
      </c>
      <c r="AA19" t="n">
        <v>365</v>
      </c>
    </row>
    <row r="20">
      <c r="A20" t="n">
        <v>1996</v>
      </c>
      <c r="B20" t="n">
        <v>31</v>
      </c>
      <c r="C20" t="n">
        <v>32</v>
      </c>
      <c r="D20" t="n">
        <v>31</v>
      </c>
      <c r="E20" t="n">
        <v>32</v>
      </c>
      <c r="F20" t="n">
        <v>31</v>
      </c>
      <c r="G20" t="n">
        <v>30</v>
      </c>
      <c r="H20" t="n">
        <v>30</v>
      </c>
      <c r="I20" t="n">
        <v>30</v>
      </c>
      <c r="J20" t="n">
        <v>29</v>
      </c>
      <c r="K20" t="n">
        <v>30</v>
      </c>
      <c r="L20" t="n">
        <v>29</v>
      </c>
      <c r="M20" t="n">
        <v>31</v>
      </c>
      <c r="N20" s="13" t="n">
        <v>14348</v>
      </c>
      <c r="O20" t="n">
        <v>0</v>
      </c>
      <c r="P20" t="n">
        <v>31</v>
      </c>
      <c r="Q20" t="n">
        <v>63</v>
      </c>
      <c r="R20" t="n">
        <v>94</v>
      </c>
      <c r="S20" t="n">
        <v>126</v>
      </c>
      <c r="T20" t="n">
        <v>157</v>
      </c>
      <c r="U20" t="n">
        <v>187</v>
      </c>
      <c r="V20" t="n">
        <v>217</v>
      </c>
      <c r="W20" t="n">
        <v>247</v>
      </c>
      <c r="X20" t="n">
        <v>276</v>
      </c>
      <c r="Y20" t="n">
        <v>306</v>
      </c>
      <c r="Z20" t="n">
        <v>335</v>
      </c>
      <c r="AA20" t="n">
        <v>366</v>
      </c>
    </row>
    <row r="21">
      <c r="A21" t="n">
        <v>1997</v>
      </c>
      <c r="B21" t="n">
        <v>31</v>
      </c>
      <c r="C21" t="n">
        <v>31</v>
      </c>
      <c r="D21" t="n">
        <v>32</v>
      </c>
      <c r="E21" t="n">
        <v>31</v>
      </c>
      <c r="F21" t="n">
        <v>31</v>
      </c>
      <c r="G21" t="n">
        <v>31</v>
      </c>
      <c r="H21" t="n">
        <v>30</v>
      </c>
      <c r="I21" t="n">
        <v>29</v>
      </c>
      <c r="J21" t="n">
        <v>30</v>
      </c>
      <c r="K21" t="n">
        <v>29</v>
      </c>
      <c r="L21" t="n">
        <v>30</v>
      </c>
      <c r="M21" t="n">
        <v>30</v>
      </c>
      <c r="N21" s="13" t="n">
        <v>14714</v>
      </c>
      <c r="O21" t="n">
        <v>0</v>
      </c>
      <c r="P21" t="n">
        <v>31</v>
      </c>
      <c r="Q21" t="n">
        <v>62</v>
      </c>
      <c r="R21" t="n">
        <v>94</v>
      </c>
      <c r="S21" t="n">
        <v>125</v>
      </c>
      <c r="T21" t="n">
        <v>156</v>
      </c>
      <c r="U21" t="n">
        <v>187</v>
      </c>
      <c r="V21" t="n">
        <v>217</v>
      </c>
      <c r="W21" t="n">
        <v>246</v>
      </c>
      <c r="X21" t="n">
        <v>276</v>
      </c>
      <c r="Y21" t="n">
        <v>305</v>
      </c>
      <c r="Z21" t="n">
        <v>335</v>
      </c>
      <c r="AA21" t="n">
        <v>365</v>
      </c>
    </row>
    <row r="22">
      <c r="A22" t="n">
        <v>1998</v>
      </c>
      <c r="B22" t="n">
        <v>31</v>
      </c>
      <c r="C22" t="n">
        <v>31</v>
      </c>
      <c r="D22" t="n">
        <v>32</v>
      </c>
      <c r="E22" t="n">
        <v>31</v>
      </c>
      <c r="F22" t="n">
        <v>31</v>
      </c>
      <c r="G22" t="n">
        <v>31</v>
      </c>
      <c r="H22" t="n">
        <v>30</v>
      </c>
      <c r="I22" t="n">
        <v>29</v>
      </c>
      <c r="J22" t="n">
        <v>30</v>
      </c>
      <c r="K22" t="n">
        <v>29</v>
      </c>
      <c r="L22" t="n">
        <v>30</v>
      </c>
      <c r="M22" t="n">
        <v>30</v>
      </c>
      <c r="N22" s="13" t="n">
        <v>15079</v>
      </c>
      <c r="O22" t="n">
        <v>0</v>
      </c>
      <c r="P22" t="n">
        <v>31</v>
      </c>
      <c r="Q22" t="n">
        <v>62</v>
      </c>
      <c r="R22" t="n">
        <v>94</v>
      </c>
      <c r="S22" t="n">
        <v>125</v>
      </c>
      <c r="T22" t="n">
        <v>156</v>
      </c>
      <c r="U22" t="n">
        <v>187</v>
      </c>
      <c r="V22" t="n">
        <v>217</v>
      </c>
      <c r="W22" t="n">
        <v>246</v>
      </c>
      <c r="X22" t="n">
        <v>276</v>
      </c>
      <c r="Y22" t="n">
        <v>305</v>
      </c>
      <c r="Z22" t="n">
        <v>335</v>
      </c>
      <c r="AA22" t="n">
        <v>365</v>
      </c>
    </row>
    <row r="23">
      <c r="A23" t="n">
        <v>1999</v>
      </c>
      <c r="B23" t="n">
        <v>31</v>
      </c>
      <c r="C23" t="n">
        <v>32</v>
      </c>
      <c r="D23" t="n">
        <v>31</v>
      </c>
      <c r="E23" t="n">
        <v>32</v>
      </c>
      <c r="F23" t="n">
        <v>31</v>
      </c>
      <c r="G23" t="n">
        <v>30</v>
      </c>
      <c r="H23" t="n">
        <v>30</v>
      </c>
      <c r="I23" t="n">
        <v>30</v>
      </c>
      <c r="J23" t="n">
        <v>29</v>
      </c>
      <c r="K23" t="n">
        <v>29</v>
      </c>
      <c r="L23" t="n">
        <v>30</v>
      </c>
      <c r="M23" t="n">
        <v>31</v>
      </c>
      <c r="N23" s="13" t="n">
        <v>15444</v>
      </c>
      <c r="O23" t="n">
        <v>0</v>
      </c>
      <c r="P23" t="n">
        <v>31</v>
      </c>
      <c r="Q23" t="n">
        <v>63</v>
      </c>
      <c r="R23" t="n">
        <v>94</v>
      </c>
      <c r="S23" t="n">
        <v>126</v>
      </c>
      <c r="T23" t="n">
        <v>157</v>
      </c>
      <c r="U23" t="n">
        <v>187</v>
      </c>
      <c r="V23" t="n">
        <v>217</v>
      </c>
      <c r="W23" t="n">
        <v>247</v>
      </c>
      <c r="X23" t="n">
        <v>276</v>
      </c>
      <c r="Y23" t="n">
        <v>305</v>
      </c>
      <c r="Z23" t="n">
        <v>335</v>
      </c>
      <c r="AA23" t="n">
        <v>366</v>
      </c>
    </row>
    <row r="24">
      <c r="A24" t="n">
        <v>2000</v>
      </c>
      <c r="B24" t="n">
        <v>30</v>
      </c>
      <c r="C24" t="n">
        <v>32</v>
      </c>
      <c r="D24" t="n">
        <v>31</v>
      </c>
      <c r="E24" t="n">
        <v>32</v>
      </c>
      <c r="F24" t="n">
        <v>31</v>
      </c>
      <c r="G24" t="n">
        <v>30</v>
      </c>
      <c r="H24" t="n">
        <v>30</v>
      </c>
      <c r="I24" t="n">
        <v>30</v>
      </c>
      <c r="J24" t="n">
        <v>29</v>
      </c>
      <c r="K24" t="n">
        <v>30</v>
      </c>
      <c r="L24" t="n">
        <v>29</v>
      </c>
      <c r="M24" t="n">
        <v>31</v>
      </c>
      <c r="N24" s="13" t="n">
        <v>15810</v>
      </c>
      <c r="O24" t="n">
        <v>0</v>
      </c>
      <c r="P24" t="n">
        <v>30</v>
      </c>
      <c r="Q24" t="n">
        <v>62</v>
      </c>
      <c r="R24" t="n">
        <v>93</v>
      </c>
      <c r="S24" t="n">
        <v>125</v>
      </c>
      <c r="T24" t="n">
        <v>156</v>
      </c>
      <c r="U24" t="n">
        <v>186</v>
      </c>
      <c r="V24" t="n">
        <v>216</v>
      </c>
      <c r="W24" t="n">
        <v>246</v>
      </c>
      <c r="X24" t="n">
        <v>275</v>
      </c>
      <c r="Y24" t="n">
        <v>305</v>
      </c>
      <c r="Z24" t="n">
        <v>334</v>
      </c>
      <c r="AA24" t="n">
        <v>365</v>
      </c>
    </row>
    <row r="25">
      <c r="A25" t="n">
        <v>2001</v>
      </c>
      <c r="B25" t="n">
        <v>31</v>
      </c>
      <c r="C25" t="n">
        <v>31</v>
      </c>
      <c r="D25" t="n">
        <v>32</v>
      </c>
      <c r="E25" t="n">
        <v>31</v>
      </c>
      <c r="F25" t="n">
        <v>31</v>
      </c>
      <c r="G25" t="n">
        <v>31</v>
      </c>
      <c r="H25" t="n">
        <v>30</v>
      </c>
      <c r="I25" t="n">
        <v>29</v>
      </c>
      <c r="J25" t="n">
        <v>30</v>
      </c>
      <c r="K25" t="n">
        <v>29</v>
      </c>
      <c r="L25" t="n">
        <v>30</v>
      </c>
      <c r="M25" t="n">
        <v>30</v>
      </c>
      <c r="N25" s="13" t="n">
        <v>16175</v>
      </c>
      <c r="O25" t="n">
        <v>0</v>
      </c>
      <c r="P25" t="n">
        <v>31</v>
      </c>
      <c r="Q25" t="n">
        <v>62</v>
      </c>
      <c r="R25" t="n">
        <v>94</v>
      </c>
      <c r="S25" t="n">
        <v>125</v>
      </c>
      <c r="T25" t="n">
        <v>156</v>
      </c>
      <c r="U25" t="n">
        <v>187</v>
      </c>
      <c r="V25" t="n">
        <v>217</v>
      </c>
      <c r="W25" t="n">
        <v>246</v>
      </c>
      <c r="X25" t="n">
        <v>276</v>
      </c>
      <c r="Y25" t="n">
        <v>305</v>
      </c>
      <c r="Z25" t="n">
        <v>335</v>
      </c>
      <c r="AA25" t="n">
        <v>365</v>
      </c>
    </row>
    <row r="26">
      <c r="A26" t="n">
        <v>2002</v>
      </c>
      <c r="B26" t="n">
        <v>31</v>
      </c>
      <c r="C26" t="n">
        <v>31</v>
      </c>
      <c r="D26" t="n">
        <v>32</v>
      </c>
      <c r="E26" t="n">
        <v>32</v>
      </c>
      <c r="F26" t="n">
        <v>31</v>
      </c>
      <c r="G26" t="n">
        <v>30</v>
      </c>
      <c r="H26" t="n">
        <v>30</v>
      </c>
      <c r="I26" t="n">
        <v>29</v>
      </c>
      <c r="J26" t="n">
        <v>30</v>
      </c>
      <c r="K26" t="n">
        <v>29</v>
      </c>
      <c r="L26" t="n">
        <v>30</v>
      </c>
      <c r="M26" t="n">
        <v>30</v>
      </c>
      <c r="N26" s="13" t="n">
        <v>16540</v>
      </c>
      <c r="O26" t="n">
        <v>0</v>
      </c>
      <c r="P26" t="n">
        <v>31</v>
      </c>
      <c r="Q26" t="n">
        <v>62</v>
      </c>
      <c r="R26" t="n">
        <v>94</v>
      </c>
      <c r="S26" t="n">
        <v>126</v>
      </c>
      <c r="T26" t="n">
        <v>157</v>
      </c>
      <c r="U26" t="n">
        <v>187</v>
      </c>
      <c r="V26" t="n">
        <v>217</v>
      </c>
      <c r="W26" t="n">
        <v>246</v>
      </c>
      <c r="X26" t="n">
        <v>276</v>
      </c>
      <c r="Y26" t="n">
        <v>305</v>
      </c>
      <c r="Z26" t="n">
        <v>335</v>
      </c>
      <c r="AA26" t="n">
        <v>365</v>
      </c>
    </row>
    <row r="27">
      <c r="A27" t="n">
        <v>2003</v>
      </c>
      <c r="B27" t="n">
        <v>31</v>
      </c>
      <c r="C27" t="n">
        <v>32</v>
      </c>
      <c r="D27" t="n">
        <v>31</v>
      </c>
      <c r="E27" t="n">
        <v>32</v>
      </c>
      <c r="F27" t="n">
        <v>31</v>
      </c>
      <c r="G27" t="n">
        <v>30</v>
      </c>
      <c r="H27" t="n">
        <v>30</v>
      </c>
      <c r="I27" t="n">
        <v>30</v>
      </c>
      <c r="J27" t="n">
        <v>29</v>
      </c>
      <c r="K27" t="n">
        <v>29</v>
      </c>
      <c r="L27" t="n">
        <v>30</v>
      </c>
      <c r="M27" t="n">
        <v>31</v>
      </c>
      <c r="N27" s="13" t="n">
        <v>16905</v>
      </c>
      <c r="O27" t="n">
        <v>0</v>
      </c>
      <c r="P27" t="n">
        <v>31</v>
      </c>
      <c r="Q27" t="n">
        <v>63</v>
      </c>
      <c r="R27" t="n">
        <v>94</v>
      </c>
      <c r="S27" t="n">
        <v>126</v>
      </c>
      <c r="T27" t="n">
        <v>157</v>
      </c>
      <c r="U27" t="n">
        <v>187</v>
      </c>
      <c r="V27" t="n">
        <v>217</v>
      </c>
      <c r="W27" t="n">
        <v>247</v>
      </c>
      <c r="X27" t="n">
        <v>276</v>
      </c>
      <c r="Y27" t="n">
        <v>305</v>
      </c>
      <c r="Z27" t="n">
        <v>335</v>
      </c>
      <c r="AA27" t="n">
        <v>366</v>
      </c>
    </row>
    <row r="28">
      <c r="A28" t="n">
        <v>2004</v>
      </c>
      <c r="B28" t="n">
        <v>30</v>
      </c>
      <c r="C28" t="n">
        <v>32</v>
      </c>
      <c r="D28" t="n">
        <v>31</v>
      </c>
      <c r="E28" t="n">
        <v>32</v>
      </c>
      <c r="F28" t="n">
        <v>31</v>
      </c>
      <c r="G28" t="n">
        <v>30</v>
      </c>
      <c r="H28" t="n">
        <v>30</v>
      </c>
      <c r="I28" t="n">
        <v>30</v>
      </c>
      <c r="J28" t="n">
        <v>29</v>
      </c>
      <c r="K28" t="n">
        <v>30</v>
      </c>
      <c r="L28" t="n">
        <v>29</v>
      </c>
      <c r="M28" t="n">
        <v>31</v>
      </c>
      <c r="N28" s="13" t="n">
        <v>17271</v>
      </c>
      <c r="O28" t="n">
        <v>0</v>
      </c>
      <c r="P28" t="n">
        <v>30</v>
      </c>
      <c r="Q28" t="n">
        <v>62</v>
      </c>
      <c r="R28" t="n">
        <v>93</v>
      </c>
      <c r="S28" t="n">
        <v>125</v>
      </c>
      <c r="T28" t="n">
        <v>156</v>
      </c>
      <c r="U28" t="n">
        <v>186</v>
      </c>
      <c r="V28" t="n">
        <v>216</v>
      </c>
      <c r="W28" t="n">
        <v>246</v>
      </c>
      <c r="X28" t="n">
        <v>275</v>
      </c>
      <c r="Y28" t="n">
        <v>305</v>
      </c>
      <c r="Z28" t="n">
        <v>334</v>
      </c>
      <c r="AA28" t="n">
        <v>365</v>
      </c>
    </row>
    <row r="29">
      <c r="A29" t="n">
        <v>2005</v>
      </c>
      <c r="B29" t="n">
        <v>31</v>
      </c>
      <c r="C29" t="n">
        <v>31</v>
      </c>
      <c r="D29" t="n">
        <v>32</v>
      </c>
      <c r="E29" t="n">
        <v>31</v>
      </c>
      <c r="F29" t="n">
        <v>31</v>
      </c>
      <c r="G29" t="n">
        <v>31</v>
      </c>
      <c r="H29" t="n">
        <v>30</v>
      </c>
      <c r="I29" t="n">
        <v>29</v>
      </c>
      <c r="J29" t="n">
        <v>30</v>
      </c>
      <c r="K29" t="n">
        <v>29</v>
      </c>
      <c r="L29" t="n">
        <v>30</v>
      </c>
      <c r="M29" t="n">
        <v>30</v>
      </c>
      <c r="N29" s="13" t="n">
        <v>17636</v>
      </c>
      <c r="O29" t="n">
        <v>0</v>
      </c>
      <c r="P29" t="n">
        <v>31</v>
      </c>
      <c r="Q29" t="n">
        <v>62</v>
      </c>
      <c r="R29" t="n">
        <v>94</v>
      </c>
      <c r="S29" t="n">
        <v>125</v>
      </c>
      <c r="T29" t="n">
        <v>156</v>
      </c>
      <c r="U29" t="n">
        <v>187</v>
      </c>
      <c r="V29" t="n">
        <v>217</v>
      </c>
      <c r="W29" t="n">
        <v>246</v>
      </c>
      <c r="X29" t="n">
        <v>276</v>
      </c>
      <c r="Y29" t="n">
        <v>305</v>
      </c>
      <c r="Z29" t="n">
        <v>335</v>
      </c>
      <c r="AA29" t="n">
        <v>365</v>
      </c>
    </row>
    <row r="30">
      <c r="A30" t="n">
        <v>2006</v>
      </c>
      <c r="B30" t="n">
        <v>31</v>
      </c>
      <c r="C30" t="n">
        <v>31</v>
      </c>
      <c r="D30" t="n">
        <v>32</v>
      </c>
      <c r="E30" t="n">
        <v>32</v>
      </c>
      <c r="F30" t="n">
        <v>31</v>
      </c>
      <c r="G30" t="n">
        <v>30</v>
      </c>
      <c r="H30" t="n">
        <v>30</v>
      </c>
      <c r="I30" t="n">
        <v>29</v>
      </c>
      <c r="J30" t="n">
        <v>30</v>
      </c>
      <c r="K30" t="n">
        <v>29</v>
      </c>
      <c r="L30" t="n">
        <v>30</v>
      </c>
      <c r="M30" t="n">
        <v>30</v>
      </c>
      <c r="N30" s="13" t="n">
        <v>18001</v>
      </c>
      <c r="O30" t="n">
        <v>0</v>
      </c>
      <c r="P30" t="n">
        <v>31</v>
      </c>
      <c r="Q30" t="n">
        <v>62</v>
      </c>
      <c r="R30" t="n">
        <v>94</v>
      </c>
      <c r="S30" t="n">
        <v>126</v>
      </c>
      <c r="T30" t="n">
        <v>157</v>
      </c>
      <c r="U30" t="n">
        <v>187</v>
      </c>
      <c r="V30" t="n">
        <v>217</v>
      </c>
      <c r="W30" t="n">
        <v>246</v>
      </c>
      <c r="X30" t="n">
        <v>276</v>
      </c>
      <c r="Y30" t="n">
        <v>305</v>
      </c>
      <c r="Z30" t="n">
        <v>335</v>
      </c>
      <c r="AA30" t="n">
        <v>365</v>
      </c>
    </row>
    <row r="31">
      <c r="A31" t="n">
        <v>2007</v>
      </c>
      <c r="B31" t="n">
        <v>31</v>
      </c>
      <c r="C31" t="n">
        <v>32</v>
      </c>
      <c r="D31" t="n">
        <v>31</v>
      </c>
      <c r="E31" t="n">
        <v>32</v>
      </c>
      <c r="F31" t="n">
        <v>31</v>
      </c>
      <c r="G31" t="n">
        <v>30</v>
      </c>
      <c r="H31" t="n">
        <v>30</v>
      </c>
      <c r="I31" t="n">
        <v>30</v>
      </c>
      <c r="J31" t="n">
        <v>29</v>
      </c>
      <c r="K31" t="n">
        <v>29</v>
      </c>
      <c r="L31" t="n">
        <v>30</v>
      </c>
      <c r="M31" t="n">
        <v>31</v>
      </c>
      <c r="N31" s="13" t="n">
        <v>18366</v>
      </c>
      <c r="O31" t="n">
        <v>0</v>
      </c>
      <c r="P31" t="n">
        <v>31</v>
      </c>
      <c r="Q31" t="n">
        <v>63</v>
      </c>
      <c r="R31" t="n">
        <v>94</v>
      </c>
      <c r="S31" t="n">
        <v>126</v>
      </c>
      <c r="T31" t="n">
        <v>157</v>
      </c>
      <c r="U31" t="n">
        <v>187</v>
      </c>
      <c r="V31" t="n">
        <v>217</v>
      </c>
      <c r="W31" t="n">
        <v>247</v>
      </c>
      <c r="X31" t="n">
        <v>276</v>
      </c>
      <c r="Y31" t="n">
        <v>305</v>
      </c>
      <c r="Z31" t="n">
        <v>335</v>
      </c>
      <c r="AA31" t="n">
        <v>366</v>
      </c>
    </row>
    <row r="32">
      <c r="A32" t="n">
        <v>2008</v>
      </c>
      <c r="B32" t="n">
        <v>31</v>
      </c>
      <c r="C32" t="n">
        <v>31</v>
      </c>
      <c r="D32" t="n">
        <v>31</v>
      </c>
      <c r="E32" t="n">
        <v>32</v>
      </c>
      <c r="F32" t="n">
        <v>31</v>
      </c>
      <c r="G32" t="n">
        <v>31</v>
      </c>
      <c r="H32" t="n">
        <v>29</v>
      </c>
      <c r="I32" t="n">
        <v>30</v>
      </c>
      <c r="J32" t="n">
        <v>30</v>
      </c>
      <c r="K32" t="n">
        <v>29</v>
      </c>
      <c r="L32" t="n">
        <v>29</v>
      </c>
      <c r="M32" t="n">
        <v>31</v>
      </c>
      <c r="N32" s="13" t="n">
        <v>18732</v>
      </c>
      <c r="O32" t="n">
        <v>0</v>
      </c>
      <c r="P32" t="n">
        <v>31</v>
      </c>
      <c r="Q32" t="n">
        <v>62</v>
      </c>
      <c r="R32" t="n">
        <v>93</v>
      </c>
      <c r="S32" t="n">
        <v>125</v>
      </c>
      <c r="T32" t="n">
        <v>156</v>
      </c>
      <c r="U32" t="n">
        <v>187</v>
      </c>
      <c r="V32" t="n">
        <v>216</v>
      </c>
      <c r="W32" t="n">
        <v>246</v>
      </c>
      <c r="X32" t="n">
        <v>276</v>
      </c>
      <c r="Y32" t="n">
        <v>305</v>
      </c>
      <c r="Z32" t="n">
        <v>334</v>
      </c>
      <c r="AA32" t="n">
        <v>365</v>
      </c>
    </row>
    <row r="33">
      <c r="A33" t="n">
        <v>2009</v>
      </c>
      <c r="B33" t="n">
        <v>31</v>
      </c>
      <c r="C33" t="n">
        <v>31</v>
      </c>
      <c r="D33" t="n">
        <v>32</v>
      </c>
      <c r="E33" t="n">
        <v>31</v>
      </c>
      <c r="F33" t="n">
        <v>31</v>
      </c>
      <c r="G33" t="n">
        <v>31</v>
      </c>
      <c r="H33" t="n">
        <v>30</v>
      </c>
      <c r="I33" t="n">
        <v>29</v>
      </c>
      <c r="J33" t="n">
        <v>30</v>
      </c>
      <c r="K33" t="n">
        <v>29</v>
      </c>
      <c r="L33" t="n">
        <v>30</v>
      </c>
      <c r="M33" t="n">
        <v>30</v>
      </c>
      <c r="N33" s="13" t="n">
        <v>19097</v>
      </c>
      <c r="O33" t="n">
        <v>0</v>
      </c>
      <c r="P33" t="n">
        <v>31</v>
      </c>
      <c r="Q33" t="n">
        <v>62</v>
      </c>
      <c r="R33" t="n">
        <v>94</v>
      </c>
      <c r="S33" t="n">
        <v>125</v>
      </c>
      <c r="T33" t="n">
        <v>156</v>
      </c>
      <c r="U33" t="n">
        <v>187</v>
      </c>
      <c r="V33" t="n">
        <v>217</v>
      </c>
      <c r="W33" t="n">
        <v>246</v>
      </c>
      <c r="X33" t="n">
        <v>276</v>
      </c>
      <c r="Y33" t="n">
        <v>305</v>
      </c>
      <c r="Z33" t="n">
        <v>335</v>
      </c>
      <c r="AA33" t="n">
        <v>365</v>
      </c>
    </row>
    <row r="34">
      <c r="A34" t="n">
        <v>2010</v>
      </c>
      <c r="B34" t="n">
        <v>31</v>
      </c>
      <c r="C34" t="n">
        <v>31</v>
      </c>
      <c r="D34" t="n">
        <v>32</v>
      </c>
      <c r="E34" t="n">
        <v>32</v>
      </c>
      <c r="F34" t="n">
        <v>31</v>
      </c>
      <c r="G34" t="n">
        <v>30</v>
      </c>
      <c r="H34" t="n">
        <v>30</v>
      </c>
      <c r="I34" t="n">
        <v>29</v>
      </c>
      <c r="J34" t="n">
        <v>30</v>
      </c>
      <c r="K34" t="n">
        <v>29</v>
      </c>
      <c r="L34" t="n">
        <v>30</v>
      </c>
      <c r="M34" t="n">
        <v>30</v>
      </c>
      <c r="N34" s="13" t="n">
        <v>19462</v>
      </c>
      <c r="O34" t="n">
        <v>0</v>
      </c>
      <c r="P34" t="n">
        <v>31</v>
      </c>
      <c r="Q34" t="n">
        <v>62</v>
      </c>
      <c r="R34" t="n">
        <v>94</v>
      </c>
      <c r="S34" t="n">
        <v>126</v>
      </c>
      <c r="T34" t="n">
        <v>157</v>
      </c>
      <c r="U34" t="n">
        <v>187</v>
      </c>
      <c r="V34" t="n">
        <v>217</v>
      </c>
      <c r="W34" t="n">
        <v>246</v>
      </c>
      <c r="X34" t="n">
        <v>276</v>
      </c>
      <c r="Y34" t="n">
        <v>305</v>
      </c>
      <c r="Z34" t="n">
        <v>335</v>
      </c>
      <c r="AA34" t="n">
        <v>365</v>
      </c>
    </row>
    <row r="35">
      <c r="A35" t="n">
        <v>2011</v>
      </c>
      <c r="B35" t="n">
        <v>31</v>
      </c>
      <c r="C35" t="n">
        <v>32</v>
      </c>
      <c r="D35" t="n">
        <v>31</v>
      </c>
      <c r="E35" t="n">
        <v>32</v>
      </c>
      <c r="F35" t="n">
        <v>31</v>
      </c>
      <c r="G35" t="n">
        <v>30</v>
      </c>
      <c r="H35" t="n">
        <v>30</v>
      </c>
      <c r="I35" t="n">
        <v>30</v>
      </c>
      <c r="J35" t="n">
        <v>29</v>
      </c>
      <c r="K35" t="n">
        <v>29</v>
      </c>
      <c r="L35" t="n">
        <v>30</v>
      </c>
      <c r="M35" t="n">
        <v>31</v>
      </c>
      <c r="N35" s="13" t="n">
        <v>19827</v>
      </c>
      <c r="O35" t="n">
        <v>0</v>
      </c>
      <c r="P35" t="n">
        <v>31</v>
      </c>
      <c r="Q35" t="n">
        <v>63</v>
      </c>
      <c r="R35" t="n">
        <v>94</v>
      </c>
      <c r="S35" t="n">
        <v>126</v>
      </c>
      <c r="T35" t="n">
        <v>157</v>
      </c>
      <c r="U35" t="n">
        <v>187</v>
      </c>
      <c r="V35" t="n">
        <v>217</v>
      </c>
      <c r="W35" t="n">
        <v>247</v>
      </c>
      <c r="X35" t="n">
        <v>276</v>
      </c>
      <c r="Y35" t="n">
        <v>305</v>
      </c>
      <c r="Z35" t="n">
        <v>335</v>
      </c>
      <c r="AA35" t="n">
        <v>366</v>
      </c>
    </row>
    <row r="36">
      <c r="A36" t="n">
        <v>2012</v>
      </c>
      <c r="B36" t="n">
        <v>31</v>
      </c>
      <c r="C36" t="n">
        <v>31</v>
      </c>
      <c r="D36" t="n">
        <v>31</v>
      </c>
      <c r="E36" t="n">
        <v>32</v>
      </c>
      <c r="F36" t="n">
        <v>31</v>
      </c>
      <c r="G36" t="n">
        <v>31</v>
      </c>
      <c r="H36" t="n">
        <v>29</v>
      </c>
      <c r="I36" t="n">
        <v>30</v>
      </c>
      <c r="J36" t="n">
        <v>30</v>
      </c>
      <c r="K36" t="n">
        <v>29</v>
      </c>
      <c r="L36" t="n">
        <v>30</v>
      </c>
      <c r="M36" t="n">
        <v>30</v>
      </c>
      <c r="N36" s="13" t="n">
        <v>20193</v>
      </c>
      <c r="O36" t="n">
        <v>0</v>
      </c>
      <c r="P36" t="n">
        <v>31</v>
      </c>
      <c r="Q36" t="n">
        <v>62</v>
      </c>
      <c r="R36" t="n">
        <v>93</v>
      </c>
      <c r="S36" t="n">
        <v>125</v>
      </c>
      <c r="T36" t="n">
        <v>156</v>
      </c>
      <c r="U36" t="n">
        <v>187</v>
      </c>
      <c r="V36" t="n">
        <v>216</v>
      </c>
      <c r="W36" t="n">
        <v>246</v>
      </c>
      <c r="X36" t="n">
        <v>276</v>
      </c>
      <c r="Y36" t="n">
        <v>305</v>
      </c>
      <c r="Z36" t="n">
        <v>335</v>
      </c>
      <c r="AA36" t="n">
        <v>365</v>
      </c>
    </row>
    <row r="37">
      <c r="A37" t="n">
        <v>2013</v>
      </c>
      <c r="B37" t="n">
        <v>31</v>
      </c>
      <c r="C37" t="n">
        <v>31</v>
      </c>
      <c r="D37" t="n">
        <v>32</v>
      </c>
      <c r="E37" t="n">
        <v>31</v>
      </c>
      <c r="F37" t="n">
        <v>31</v>
      </c>
      <c r="G37" t="n">
        <v>31</v>
      </c>
      <c r="H37" t="n">
        <v>30</v>
      </c>
      <c r="I37" t="n">
        <v>29</v>
      </c>
      <c r="J37" t="n">
        <v>30</v>
      </c>
      <c r="K37" t="n">
        <v>29</v>
      </c>
      <c r="L37" t="n">
        <v>30</v>
      </c>
      <c r="M37" t="n">
        <v>30</v>
      </c>
      <c r="N37" s="13" t="n">
        <v>20558</v>
      </c>
      <c r="O37" t="n">
        <v>0</v>
      </c>
      <c r="P37" t="n">
        <v>31</v>
      </c>
      <c r="Q37" t="n">
        <v>62</v>
      </c>
      <c r="R37" t="n">
        <v>94</v>
      </c>
      <c r="S37" t="n">
        <v>125</v>
      </c>
      <c r="T37" t="n">
        <v>156</v>
      </c>
      <c r="U37" t="n">
        <v>187</v>
      </c>
      <c r="V37" t="n">
        <v>217</v>
      </c>
      <c r="W37" t="n">
        <v>246</v>
      </c>
      <c r="X37" t="n">
        <v>276</v>
      </c>
      <c r="Y37" t="n">
        <v>305</v>
      </c>
      <c r="Z37" t="n">
        <v>335</v>
      </c>
      <c r="AA37" t="n">
        <v>365</v>
      </c>
    </row>
    <row r="38">
      <c r="A38" t="n">
        <v>2014</v>
      </c>
      <c r="B38" t="n">
        <v>31</v>
      </c>
      <c r="C38" t="n">
        <v>31</v>
      </c>
      <c r="D38" t="n">
        <v>32</v>
      </c>
      <c r="E38" t="n">
        <v>32</v>
      </c>
      <c r="F38" t="n">
        <v>31</v>
      </c>
      <c r="G38" t="n">
        <v>30</v>
      </c>
      <c r="H38" t="n">
        <v>30</v>
      </c>
      <c r="I38" t="n">
        <v>29</v>
      </c>
      <c r="J38" t="n">
        <v>30</v>
      </c>
      <c r="K38" t="n">
        <v>29</v>
      </c>
      <c r="L38" t="n">
        <v>30</v>
      </c>
      <c r="M38" t="n">
        <v>30</v>
      </c>
      <c r="N38" s="13" t="n">
        <v>20923</v>
      </c>
      <c r="O38" t="n">
        <v>0</v>
      </c>
      <c r="P38" t="n">
        <v>31</v>
      </c>
      <c r="Q38" t="n">
        <v>62</v>
      </c>
      <c r="R38" t="n">
        <v>94</v>
      </c>
      <c r="S38" t="n">
        <v>126</v>
      </c>
      <c r="T38" t="n">
        <v>157</v>
      </c>
      <c r="U38" t="n">
        <v>187</v>
      </c>
      <c r="V38" t="n">
        <v>217</v>
      </c>
      <c r="W38" t="n">
        <v>246</v>
      </c>
      <c r="X38" t="n">
        <v>276</v>
      </c>
      <c r="Y38" t="n">
        <v>305</v>
      </c>
      <c r="Z38" t="n">
        <v>335</v>
      </c>
      <c r="AA38" t="n">
        <v>365</v>
      </c>
    </row>
    <row r="39">
      <c r="A39" t="n">
        <v>2015</v>
      </c>
      <c r="B39" t="n">
        <v>31</v>
      </c>
      <c r="C39" t="n">
        <v>32</v>
      </c>
      <c r="D39" t="n">
        <v>31</v>
      </c>
      <c r="E39" t="n">
        <v>32</v>
      </c>
      <c r="F39" t="n">
        <v>31</v>
      </c>
      <c r="G39" t="n">
        <v>30</v>
      </c>
      <c r="H39" t="n">
        <v>30</v>
      </c>
      <c r="I39" t="n">
        <v>30</v>
      </c>
      <c r="J39" t="n">
        <v>29</v>
      </c>
      <c r="K39" t="n">
        <v>29</v>
      </c>
      <c r="L39" t="n">
        <v>30</v>
      </c>
      <c r="M39" t="n">
        <v>31</v>
      </c>
      <c r="N39" s="13" t="n">
        <v>21288</v>
      </c>
      <c r="O39" t="n">
        <v>0</v>
      </c>
      <c r="P39" t="n">
        <v>31</v>
      </c>
      <c r="Q39" t="n">
        <v>63</v>
      </c>
      <c r="R39" t="n">
        <v>94</v>
      </c>
      <c r="S39" t="n">
        <v>126</v>
      </c>
      <c r="T39" t="n">
        <v>157</v>
      </c>
      <c r="U39" t="n">
        <v>187</v>
      </c>
      <c r="V39" t="n">
        <v>217</v>
      </c>
      <c r="W39" t="n">
        <v>247</v>
      </c>
      <c r="X39" t="n">
        <v>276</v>
      </c>
      <c r="Y39" t="n">
        <v>305</v>
      </c>
      <c r="Z39" t="n">
        <v>335</v>
      </c>
      <c r="AA39" t="n">
        <v>366</v>
      </c>
    </row>
    <row r="40">
      <c r="A40" t="n">
        <v>2016</v>
      </c>
      <c r="B40" t="n">
        <v>31</v>
      </c>
      <c r="C40" t="n">
        <v>31</v>
      </c>
      <c r="D40" t="n">
        <v>31</v>
      </c>
      <c r="E40" t="n">
        <v>32</v>
      </c>
      <c r="F40" t="n">
        <v>31</v>
      </c>
      <c r="G40" t="n">
        <v>31</v>
      </c>
      <c r="H40" t="n">
        <v>29</v>
      </c>
      <c r="I40" t="n">
        <v>30</v>
      </c>
      <c r="J40" t="n">
        <v>30</v>
      </c>
      <c r="K40" t="n">
        <v>29</v>
      </c>
      <c r="L40" t="n">
        <v>30</v>
      </c>
      <c r="M40" t="n">
        <v>30</v>
      </c>
      <c r="N40" s="13" t="n">
        <v>21654</v>
      </c>
      <c r="O40" t="n">
        <v>0</v>
      </c>
      <c r="P40" t="n">
        <v>31</v>
      </c>
      <c r="Q40" t="n">
        <v>62</v>
      </c>
      <c r="R40" t="n">
        <v>93</v>
      </c>
      <c r="S40" t="n">
        <v>125</v>
      </c>
      <c r="T40" t="n">
        <v>156</v>
      </c>
      <c r="U40" t="n">
        <v>187</v>
      </c>
      <c r="V40" t="n">
        <v>216</v>
      </c>
      <c r="W40" t="n">
        <v>246</v>
      </c>
      <c r="X40" t="n">
        <v>276</v>
      </c>
      <c r="Y40" t="n">
        <v>305</v>
      </c>
      <c r="Z40" t="n">
        <v>335</v>
      </c>
      <c r="AA40" t="n">
        <v>365</v>
      </c>
    </row>
    <row r="41">
      <c r="A41" t="n">
        <v>2017</v>
      </c>
      <c r="B41" t="n">
        <v>31</v>
      </c>
      <c r="C41" t="n">
        <v>31</v>
      </c>
      <c r="D41" t="n">
        <v>32</v>
      </c>
      <c r="E41" t="n">
        <v>31</v>
      </c>
      <c r="F41" t="n">
        <v>31</v>
      </c>
      <c r="G41" t="n">
        <v>31</v>
      </c>
      <c r="H41" t="n">
        <v>30</v>
      </c>
      <c r="I41" t="n">
        <v>29</v>
      </c>
      <c r="J41" t="n">
        <v>30</v>
      </c>
      <c r="K41" t="n">
        <v>29</v>
      </c>
      <c r="L41" t="n">
        <v>30</v>
      </c>
      <c r="M41" t="n">
        <v>30</v>
      </c>
      <c r="N41" s="13" t="n">
        <v>22019</v>
      </c>
      <c r="O41" t="n">
        <v>0</v>
      </c>
      <c r="P41" t="n">
        <v>31</v>
      </c>
      <c r="Q41" t="n">
        <v>62</v>
      </c>
      <c r="R41" t="n">
        <v>94</v>
      </c>
      <c r="S41" t="n">
        <v>125</v>
      </c>
      <c r="T41" t="n">
        <v>156</v>
      </c>
      <c r="U41" t="n">
        <v>187</v>
      </c>
      <c r="V41" t="n">
        <v>217</v>
      </c>
      <c r="W41" t="n">
        <v>246</v>
      </c>
      <c r="X41" t="n">
        <v>276</v>
      </c>
      <c r="Y41" t="n">
        <v>305</v>
      </c>
      <c r="Z41" t="n">
        <v>335</v>
      </c>
      <c r="AA41" t="n">
        <v>365</v>
      </c>
    </row>
    <row r="42">
      <c r="A42" t="n">
        <v>2018</v>
      </c>
      <c r="B42" t="n">
        <v>31</v>
      </c>
      <c r="C42" t="n">
        <v>32</v>
      </c>
      <c r="D42" t="n">
        <v>31</v>
      </c>
      <c r="E42" t="n">
        <v>32</v>
      </c>
      <c r="F42" t="n">
        <v>31</v>
      </c>
      <c r="G42" t="n">
        <v>30</v>
      </c>
      <c r="H42" t="n">
        <v>30</v>
      </c>
      <c r="I42" t="n">
        <v>29</v>
      </c>
      <c r="J42" t="n">
        <v>30</v>
      </c>
      <c r="K42" t="n">
        <v>29</v>
      </c>
      <c r="L42" t="n">
        <v>30</v>
      </c>
      <c r="M42" t="n">
        <v>30</v>
      </c>
      <c r="N42" s="13" t="n">
        <v>22384</v>
      </c>
      <c r="O42" t="n">
        <v>0</v>
      </c>
      <c r="P42" t="n">
        <v>31</v>
      </c>
      <c r="Q42" t="n">
        <v>63</v>
      </c>
      <c r="R42" t="n">
        <v>94</v>
      </c>
      <c r="S42" t="n">
        <v>126</v>
      </c>
      <c r="T42" t="n">
        <v>157</v>
      </c>
      <c r="U42" t="n">
        <v>187</v>
      </c>
      <c r="V42" t="n">
        <v>217</v>
      </c>
      <c r="W42" t="n">
        <v>246</v>
      </c>
      <c r="X42" t="n">
        <v>276</v>
      </c>
      <c r="Y42" t="n">
        <v>305</v>
      </c>
      <c r="Z42" t="n">
        <v>335</v>
      </c>
      <c r="AA42" t="n">
        <v>365</v>
      </c>
    </row>
    <row r="43">
      <c r="A43" t="n">
        <v>2019</v>
      </c>
      <c r="B43" t="n">
        <v>31</v>
      </c>
      <c r="C43" t="n">
        <v>32</v>
      </c>
      <c r="D43" t="n">
        <v>31</v>
      </c>
      <c r="E43" t="n">
        <v>32</v>
      </c>
      <c r="F43" t="n">
        <v>31</v>
      </c>
      <c r="G43" t="n">
        <v>30</v>
      </c>
      <c r="H43" t="n">
        <v>30</v>
      </c>
      <c r="I43" t="n">
        <v>30</v>
      </c>
      <c r="J43" t="n">
        <v>29</v>
      </c>
      <c r="K43" t="n">
        <v>30</v>
      </c>
      <c r="L43" t="n">
        <v>29</v>
      </c>
      <c r="M43" t="n">
        <v>31</v>
      </c>
      <c r="N43" s="13" t="n">
        <v>22749</v>
      </c>
      <c r="O43" t="n">
        <v>0</v>
      </c>
      <c r="P43" t="n">
        <v>31</v>
      </c>
      <c r="Q43" t="n">
        <v>63</v>
      </c>
      <c r="R43" t="n">
        <v>94</v>
      </c>
      <c r="S43" t="n">
        <v>126</v>
      </c>
      <c r="T43" t="n">
        <v>157</v>
      </c>
      <c r="U43" t="n">
        <v>187</v>
      </c>
      <c r="V43" t="n">
        <v>217</v>
      </c>
      <c r="W43" t="n">
        <v>247</v>
      </c>
      <c r="X43" t="n">
        <v>276</v>
      </c>
      <c r="Y43" t="n">
        <v>306</v>
      </c>
      <c r="Z43" t="n">
        <v>335</v>
      </c>
      <c r="AA43" t="n">
        <v>366</v>
      </c>
    </row>
    <row r="44">
      <c r="A44" t="n">
        <v>2020</v>
      </c>
      <c r="B44" t="n">
        <v>31</v>
      </c>
      <c r="C44" t="n">
        <v>31</v>
      </c>
      <c r="D44" t="n">
        <v>31</v>
      </c>
      <c r="E44" t="n">
        <v>32</v>
      </c>
      <c r="F44" t="n">
        <v>31</v>
      </c>
      <c r="G44" t="n">
        <v>31</v>
      </c>
      <c r="H44" t="n">
        <v>30</v>
      </c>
      <c r="I44" t="n">
        <v>29</v>
      </c>
      <c r="J44" t="n">
        <v>30</v>
      </c>
      <c r="K44" t="n">
        <v>29</v>
      </c>
      <c r="L44" t="n">
        <v>30</v>
      </c>
      <c r="M44" t="n">
        <v>30</v>
      </c>
      <c r="N44" s="13" t="n">
        <v>23115</v>
      </c>
      <c r="O44" t="n">
        <v>0</v>
      </c>
      <c r="P44" t="n">
        <v>31</v>
      </c>
      <c r="Q44" t="n">
        <v>62</v>
      </c>
      <c r="R44" t="n">
        <v>93</v>
      </c>
      <c r="S44" t="n">
        <v>125</v>
      </c>
      <c r="T44" t="n">
        <v>156</v>
      </c>
      <c r="U44" t="n">
        <v>187</v>
      </c>
      <c r="V44" t="n">
        <v>217</v>
      </c>
      <c r="W44" t="n">
        <v>246</v>
      </c>
      <c r="X44" t="n">
        <v>276</v>
      </c>
      <c r="Y44" t="n">
        <v>305</v>
      </c>
      <c r="Z44" t="n">
        <v>335</v>
      </c>
      <c r="AA44" t="n">
        <v>365</v>
      </c>
    </row>
    <row r="45">
      <c r="A45" t="n">
        <v>2021</v>
      </c>
      <c r="B45" t="n">
        <v>31</v>
      </c>
      <c r="C45" t="n">
        <v>31</v>
      </c>
      <c r="D45" t="n">
        <v>32</v>
      </c>
      <c r="E45" t="n">
        <v>31</v>
      </c>
      <c r="F45" t="n">
        <v>31</v>
      </c>
      <c r="G45" t="n">
        <v>31</v>
      </c>
      <c r="H45" t="n">
        <v>30</v>
      </c>
      <c r="I45" t="n">
        <v>29</v>
      </c>
      <c r="J45" t="n">
        <v>30</v>
      </c>
      <c r="K45" t="n">
        <v>29</v>
      </c>
      <c r="L45" t="n">
        <v>30</v>
      </c>
      <c r="M45" t="n">
        <v>30</v>
      </c>
      <c r="N45" s="13" t="n">
        <v>23480</v>
      </c>
      <c r="O45" t="n">
        <v>0</v>
      </c>
      <c r="P45" t="n">
        <v>31</v>
      </c>
      <c r="Q45" t="n">
        <v>62</v>
      </c>
      <c r="R45" t="n">
        <v>94</v>
      </c>
      <c r="S45" t="n">
        <v>125</v>
      </c>
      <c r="T45" t="n">
        <v>156</v>
      </c>
      <c r="U45" t="n">
        <v>187</v>
      </c>
      <c r="V45" t="n">
        <v>217</v>
      </c>
      <c r="W45" t="n">
        <v>246</v>
      </c>
      <c r="X45" t="n">
        <v>276</v>
      </c>
      <c r="Y45" t="n">
        <v>305</v>
      </c>
      <c r="Z45" t="n">
        <v>335</v>
      </c>
      <c r="AA45" t="n">
        <v>365</v>
      </c>
    </row>
    <row r="46">
      <c r="A46" t="n">
        <v>2022</v>
      </c>
      <c r="B46" t="n">
        <v>31</v>
      </c>
      <c r="C46" t="n">
        <v>32</v>
      </c>
      <c r="D46" t="n">
        <v>31</v>
      </c>
      <c r="E46" t="n">
        <v>32</v>
      </c>
      <c r="F46" t="n">
        <v>31</v>
      </c>
      <c r="G46" t="n">
        <v>30</v>
      </c>
      <c r="H46" t="n">
        <v>30</v>
      </c>
      <c r="I46" t="n">
        <v>30</v>
      </c>
      <c r="J46" t="n">
        <v>29</v>
      </c>
      <c r="K46" t="n">
        <v>29</v>
      </c>
      <c r="L46" t="n">
        <v>30</v>
      </c>
      <c r="M46" t="n">
        <v>30</v>
      </c>
      <c r="N46" s="13" t="n">
        <v>23845</v>
      </c>
      <c r="O46" t="n">
        <v>0</v>
      </c>
      <c r="P46" t="n">
        <v>31</v>
      </c>
      <c r="Q46" t="n">
        <v>63</v>
      </c>
      <c r="R46" t="n">
        <v>94</v>
      </c>
      <c r="S46" t="n">
        <v>126</v>
      </c>
      <c r="T46" t="n">
        <v>157</v>
      </c>
      <c r="U46" t="n">
        <v>187</v>
      </c>
      <c r="V46" t="n">
        <v>217</v>
      </c>
      <c r="W46" t="n">
        <v>247</v>
      </c>
      <c r="X46" t="n">
        <v>276</v>
      </c>
      <c r="Y46" t="n">
        <v>305</v>
      </c>
      <c r="Z46" t="n">
        <v>335</v>
      </c>
      <c r="AA46" t="n">
        <v>365</v>
      </c>
    </row>
    <row r="47">
      <c r="A47" t="n">
        <v>2023</v>
      </c>
      <c r="B47" t="n">
        <v>31</v>
      </c>
      <c r="C47" t="n">
        <v>32</v>
      </c>
      <c r="D47" t="n">
        <v>31</v>
      </c>
      <c r="E47" t="n">
        <v>32</v>
      </c>
      <c r="F47" t="n">
        <v>31</v>
      </c>
      <c r="G47" t="n">
        <v>30</v>
      </c>
      <c r="H47" t="n">
        <v>30</v>
      </c>
      <c r="I47" t="n">
        <v>30</v>
      </c>
      <c r="J47" t="n">
        <v>29</v>
      </c>
      <c r="K47" t="n">
        <v>30</v>
      </c>
      <c r="L47" t="n">
        <v>29</v>
      </c>
      <c r="M47" t="n">
        <v>31</v>
      </c>
      <c r="N47" s="13" t="n">
        <v>24210</v>
      </c>
      <c r="O47" t="n">
        <v>0</v>
      </c>
      <c r="P47" t="n">
        <v>31</v>
      </c>
      <c r="Q47" t="n">
        <v>63</v>
      </c>
      <c r="R47" t="n">
        <v>94</v>
      </c>
      <c r="S47" t="n">
        <v>126</v>
      </c>
      <c r="T47" t="n">
        <v>157</v>
      </c>
      <c r="U47" t="n">
        <v>187</v>
      </c>
      <c r="V47" t="n">
        <v>217</v>
      </c>
      <c r="W47" t="n">
        <v>247</v>
      </c>
      <c r="X47" t="n">
        <v>276</v>
      </c>
      <c r="Y47" t="n">
        <v>306</v>
      </c>
      <c r="Z47" t="n">
        <v>335</v>
      </c>
      <c r="AA47" t="n">
        <v>366</v>
      </c>
    </row>
    <row r="48">
      <c r="A48" t="n">
        <v>2024</v>
      </c>
      <c r="B48" t="n">
        <v>31</v>
      </c>
      <c r="C48" t="n">
        <v>31</v>
      </c>
      <c r="D48" t="n">
        <v>31</v>
      </c>
      <c r="E48" t="n">
        <v>32</v>
      </c>
      <c r="F48" t="n">
        <v>31</v>
      </c>
      <c r="G48" t="n">
        <v>31</v>
      </c>
      <c r="H48" t="n">
        <v>30</v>
      </c>
      <c r="I48" t="n">
        <v>29</v>
      </c>
      <c r="J48" t="n">
        <v>30</v>
      </c>
      <c r="K48" t="n">
        <v>29</v>
      </c>
      <c r="L48" t="n">
        <v>30</v>
      </c>
      <c r="M48" t="n">
        <v>30</v>
      </c>
      <c r="N48" s="13" t="n">
        <v>24576</v>
      </c>
      <c r="O48" t="n">
        <v>0</v>
      </c>
      <c r="P48" t="n">
        <v>31</v>
      </c>
      <c r="Q48" t="n">
        <v>62</v>
      </c>
      <c r="R48" t="n">
        <v>93</v>
      </c>
      <c r="S48" t="n">
        <v>125</v>
      </c>
      <c r="T48" t="n">
        <v>156</v>
      </c>
      <c r="U48" t="n">
        <v>187</v>
      </c>
      <c r="V48" t="n">
        <v>217</v>
      </c>
      <c r="W48" t="n">
        <v>246</v>
      </c>
      <c r="X48" t="n">
        <v>276</v>
      </c>
      <c r="Y48" t="n">
        <v>305</v>
      </c>
      <c r="Z48" t="n">
        <v>335</v>
      </c>
      <c r="AA48" t="n">
        <v>365</v>
      </c>
    </row>
    <row r="49">
      <c r="A49" t="n">
        <v>2025</v>
      </c>
      <c r="B49" t="n">
        <v>31</v>
      </c>
      <c r="C49" t="n">
        <v>31</v>
      </c>
      <c r="D49" t="n">
        <v>32</v>
      </c>
      <c r="E49" t="n">
        <v>31</v>
      </c>
      <c r="F49" t="n">
        <v>31</v>
      </c>
      <c r="G49" t="n">
        <v>31</v>
      </c>
      <c r="H49" t="n">
        <v>30</v>
      </c>
      <c r="I49" t="n">
        <v>29</v>
      </c>
      <c r="J49" t="n">
        <v>30</v>
      </c>
      <c r="K49" t="n">
        <v>29</v>
      </c>
      <c r="L49" t="n">
        <v>30</v>
      </c>
      <c r="M49" t="n">
        <v>30</v>
      </c>
      <c r="N49" s="13" t="n">
        <v>24941</v>
      </c>
      <c r="O49" t="n">
        <v>0</v>
      </c>
      <c r="P49" t="n">
        <v>31</v>
      </c>
      <c r="Q49" t="n">
        <v>62</v>
      </c>
      <c r="R49" t="n">
        <v>94</v>
      </c>
      <c r="S49" t="n">
        <v>125</v>
      </c>
      <c r="T49" t="n">
        <v>156</v>
      </c>
      <c r="U49" t="n">
        <v>187</v>
      </c>
      <c r="V49" t="n">
        <v>217</v>
      </c>
      <c r="W49" t="n">
        <v>246</v>
      </c>
      <c r="X49" t="n">
        <v>276</v>
      </c>
      <c r="Y49" t="n">
        <v>305</v>
      </c>
      <c r="Z49" t="n">
        <v>335</v>
      </c>
      <c r="AA49" t="n">
        <v>365</v>
      </c>
    </row>
    <row r="50">
      <c r="A50" t="n">
        <v>2026</v>
      </c>
      <c r="B50" t="n">
        <v>31</v>
      </c>
      <c r="C50" t="n">
        <v>32</v>
      </c>
      <c r="D50" t="n">
        <v>31</v>
      </c>
      <c r="E50" t="n">
        <v>32</v>
      </c>
      <c r="F50" t="n">
        <v>31</v>
      </c>
      <c r="G50" t="n">
        <v>30</v>
      </c>
      <c r="H50" t="n">
        <v>30</v>
      </c>
      <c r="I50" t="n">
        <v>30</v>
      </c>
      <c r="J50" t="n">
        <v>29</v>
      </c>
      <c r="K50" t="n">
        <v>29</v>
      </c>
      <c r="L50" t="n">
        <v>30</v>
      </c>
      <c r="M50" t="n">
        <v>31</v>
      </c>
      <c r="N50" s="13" t="n">
        <v>25306</v>
      </c>
      <c r="O50" t="n">
        <v>0</v>
      </c>
      <c r="P50" t="n">
        <v>31</v>
      </c>
      <c r="Q50" t="n">
        <v>63</v>
      </c>
      <c r="R50" t="n">
        <v>94</v>
      </c>
      <c r="S50" t="n">
        <v>126</v>
      </c>
      <c r="T50" t="n">
        <v>157</v>
      </c>
      <c r="U50" t="n">
        <v>187</v>
      </c>
      <c r="V50" t="n">
        <v>217</v>
      </c>
      <c r="W50" t="n">
        <v>247</v>
      </c>
      <c r="X50" t="n">
        <v>276</v>
      </c>
      <c r="Y50" t="n">
        <v>305</v>
      </c>
      <c r="Z50" t="n">
        <v>335</v>
      </c>
      <c r="AA50" t="n">
        <v>366</v>
      </c>
    </row>
    <row r="51">
      <c r="A51" t="n">
        <v>2027</v>
      </c>
      <c r="B51" t="n">
        <v>30</v>
      </c>
      <c r="C51" t="n">
        <v>32</v>
      </c>
      <c r="D51" t="n">
        <v>31</v>
      </c>
      <c r="E51" t="n">
        <v>32</v>
      </c>
      <c r="F51" t="n">
        <v>31</v>
      </c>
      <c r="G51" t="n">
        <v>30</v>
      </c>
      <c r="H51" t="n">
        <v>30</v>
      </c>
      <c r="I51" t="n">
        <v>30</v>
      </c>
      <c r="J51" t="n">
        <v>29</v>
      </c>
      <c r="K51" t="n">
        <v>30</v>
      </c>
      <c r="L51" t="n">
        <v>29</v>
      </c>
      <c r="M51" t="n">
        <v>31</v>
      </c>
      <c r="N51" s="13" t="n">
        <v>25672</v>
      </c>
      <c r="O51" t="n">
        <v>0</v>
      </c>
      <c r="P51" t="n">
        <v>30</v>
      </c>
      <c r="Q51" t="n">
        <v>62</v>
      </c>
      <c r="R51" t="n">
        <v>93</v>
      </c>
      <c r="S51" t="n">
        <v>125</v>
      </c>
      <c r="T51" t="n">
        <v>156</v>
      </c>
      <c r="U51" t="n">
        <v>186</v>
      </c>
      <c r="V51" t="n">
        <v>216</v>
      </c>
      <c r="W51" t="n">
        <v>246</v>
      </c>
      <c r="X51" t="n">
        <v>275</v>
      </c>
      <c r="Y51" t="n">
        <v>305</v>
      </c>
      <c r="Z51" t="n">
        <v>334</v>
      </c>
      <c r="AA51" t="n">
        <v>365</v>
      </c>
    </row>
    <row r="52">
      <c r="A52" t="n">
        <v>2028</v>
      </c>
      <c r="B52" t="n">
        <v>31</v>
      </c>
      <c r="C52" t="n">
        <v>31</v>
      </c>
      <c r="D52" t="n">
        <v>32</v>
      </c>
      <c r="E52" t="n">
        <v>31</v>
      </c>
      <c r="F52" t="n">
        <v>31</v>
      </c>
      <c r="G52" t="n">
        <v>31</v>
      </c>
      <c r="H52" t="n">
        <v>30</v>
      </c>
      <c r="I52" t="n">
        <v>29</v>
      </c>
      <c r="J52" t="n">
        <v>30</v>
      </c>
      <c r="K52" t="n">
        <v>29</v>
      </c>
      <c r="L52" t="n">
        <v>30</v>
      </c>
      <c r="M52" t="n">
        <v>30</v>
      </c>
      <c r="N52" s="13" t="n">
        <v>26037</v>
      </c>
      <c r="O52" t="n">
        <v>0</v>
      </c>
      <c r="P52" t="n">
        <v>31</v>
      </c>
      <c r="Q52" t="n">
        <v>62</v>
      </c>
      <c r="R52" t="n">
        <v>94</v>
      </c>
      <c r="S52" t="n">
        <v>125</v>
      </c>
      <c r="T52" t="n">
        <v>156</v>
      </c>
      <c r="U52" t="n">
        <v>187</v>
      </c>
      <c r="V52" t="n">
        <v>217</v>
      </c>
      <c r="W52" t="n">
        <v>246</v>
      </c>
      <c r="X52" t="n">
        <v>276</v>
      </c>
      <c r="Y52" t="n">
        <v>305</v>
      </c>
      <c r="Z52" t="n">
        <v>335</v>
      </c>
      <c r="AA52" t="n">
        <v>365</v>
      </c>
    </row>
    <row r="53">
      <c r="A53" t="n">
        <v>2029</v>
      </c>
      <c r="B53" t="n">
        <v>31</v>
      </c>
      <c r="C53" t="n">
        <v>31</v>
      </c>
      <c r="D53" t="n">
        <v>32</v>
      </c>
      <c r="E53" t="n">
        <v>31</v>
      </c>
      <c r="F53" t="n">
        <v>32</v>
      </c>
      <c r="G53" t="n">
        <v>30</v>
      </c>
      <c r="H53" t="n">
        <v>30</v>
      </c>
      <c r="I53" t="n">
        <v>29</v>
      </c>
      <c r="J53" t="n">
        <v>30</v>
      </c>
      <c r="K53" t="n">
        <v>29</v>
      </c>
      <c r="L53" t="n">
        <v>30</v>
      </c>
      <c r="M53" t="n">
        <v>30</v>
      </c>
      <c r="N53" s="13" t="n">
        <v>26402</v>
      </c>
      <c r="O53" t="n">
        <v>0</v>
      </c>
      <c r="P53" t="n">
        <v>31</v>
      </c>
      <c r="Q53" t="n">
        <v>62</v>
      </c>
      <c r="R53" t="n">
        <v>94</v>
      </c>
      <c r="S53" t="n">
        <v>125</v>
      </c>
      <c r="T53" t="n">
        <v>157</v>
      </c>
      <c r="U53" t="n">
        <v>187</v>
      </c>
      <c r="V53" t="n">
        <v>217</v>
      </c>
      <c r="W53" t="n">
        <v>246</v>
      </c>
      <c r="X53" t="n">
        <v>276</v>
      </c>
      <c r="Y53" t="n">
        <v>305</v>
      </c>
      <c r="Z53" t="n">
        <v>335</v>
      </c>
      <c r="AA53" t="n">
        <v>365</v>
      </c>
    </row>
    <row r="54">
      <c r="A54" t="n">
        <v>2030</v>
      </c>
      <c r="B54" t="n">
        <v>31</v>
      </c>
      <c r="C54" t="n">
        <v>32</v>
      </c>
      <c r="D54" t="n">
        <v>31</v>
      </c>
      <c r="E54" t="n">
        <v>32</v>
      </c>
      <c r="F54" t="n">
        <v>31</v>
      </c>
      <c r="G54" t="n">
        <v>30</v>
      </c>
      <c r="H54" t="n">
        <v>30</v>
      </c>
      <c r="I54" t="n">
        <v>30</v>
      </c>
      <c r="J54" t="n">
        <v>29</v>
      </c>
      <c r="K54" t="n">
        <v>29</v>
      </c>
      <c r="L54" t="n">
        <v>30</v>
      </c>
      <c r="M54" t="n">
        <v>31</v>
      </c>
      <c r="N54" s="13" t="n">
        <v>26767</v>
      </c>
      <c r="O54" t="n">
        <v>0</v>
      </c>
      <c r="P54" t="n">
        <v>31</v>
      </c>
      <c r="Q54" t="n">
        <v>63</v>
      </c>
      <c r="R54" t="n">
        <v>94</v>
      </c>
      <c r="S54" t="n">
        <v>126</v>
      </c>
      <c r="T54" t="n">
        <v>157</v>
      </c>
      <c r="U54" t="n">
        <v>187</v>
      </c>
      <c r="V54" t="n">
        <v>217</v>
      </c>
      <c r="W54" t="n">
        <v>247</v>
      </c>
      <c r="X54" t="n">
        <v>276</v>
      </c>
      <c r="Y54" t="n">
        <v>305</v>
      </c>
      <c r="Z54" t="n">
        <v>335</v>
      </c>
      <c r="AA54" t="n">
        <v>366</v>
      </c>
    </row>
    <row r="55">
      <c r="A55" t="n">
        <v>2031</v>
      </c>
      <c r="B55" t="n">
        <v>30</v>
      </c>
      <c r="C55" t="n">
        <v>32</v>
      </c>
      <c r="D55" t="n">
        <v>31</v>
      </c>
      <c r="E55" t="n">
        <v>32</v>
      </c>
      <c r="F55" t="n">
        <v>31</v>
      </c>
      <c r="G55" t="n">
        <v>30</v>
      </c>
      <c r="H55" t="n">
        <v>30</v>
      </c>
      <c r="I55" t="n">
        <v>30</v>
      </c>
      <c r="J55" t="n">
        <v>29</v>
      </c>
      <c r="K55" t="n">
        <v>30</v>
      </c>
      <c r="L55" t="n">
        <v>29</v>
      </c>
      <c r="M55" t="n">
        <v>31</v>
      </c>
      <c r="N55" s="13" t="n">
        <v>27133</v>
      </c>
      <c r="O55" t="n">
        <v>0</v>
      </c>
      <c r="P55" t="n">
        <v>30</v>
      </c>
      <c r="Q55" t="n">
        <v>62</v>
      </c>
      <c r="R55" t="n">
        <v>93</v>
      </c>
      <c r="S55" t="n">
        <v>125</v>
      </c>
      <c r="T55" t="n">
        <v>156</v>
      </c>
      <c r="U55" t="n">
        <v>186</v>
      </c>
      <c r="V55" t="n">
        <v>216</v>
      </c>
      <c r="W55" t="n">
        <v>246</v>
      </c>
      <c r="X55" t="n">
        <v>275</v>
      </c>
      <c r="Y55" t="n">
        <v>305</v>
      </c>
      <c r="Z55" t="n">
        <v>334</v>
      </c>
      <c r="AA55" t="n">
        <v>365</v>
      </c>
    </row>
    <row r="56">
      <c r="A56" t="n">
        <v>2032</v>
      </c>
      <c r="B56" t="n">
        <v>31</v>
      </c>
      <c r="C56" t="n">
        <v>31</v>
      </c>
      <c r="D56" t="n">
        <v>32</v>
      </c>
      <c r="E56" t="n">
        <v>31</v>
      </c>
      <c r="F56" t="n">
        <v>31</v>
      </c>
      <c r="G56" t="n">
        <v>31</v>
      </c>
      <c r="H56" t="n">
        <v>30</v>
      </c>
      <c r="I56" t="n">
        <v>29</v>
      </c>
      <c r="J56" t="n">
        <v>30</v>
      </c>
      <c r="K56" t="n">
        <v>29</v>
      </c>
      <c r="L56" t="n">
        <v>30</v>
      </c>
      <c r="M56" t="n">
        <v>30</v>
      </c>
      <c r="N56" s="13" t="n">
        <v>27498</v>
      </c>
      <c r="O56" t="n">
        <v>0</v>
      </c>
      <c r="P56" t="n">
        <v>31</v>
      </c>
      <c r="Q56" t="n">
        <v>62</v>
      </c>
      <c r="R56" t="n">
        <v>94</v>
      </c>
      <c r="S56" t="n">
        <v>125</v>
      </c>
      <c r="T56" t="n">
        <v>156</v>
      </c>
      <c r="U56" t="n">
        <v>187</v>
      </c>
      <c r="V56" t="n">
        <v>217</v>
      </c>
      <c r="W56" t="n">
        <v>246</v>
      </c>
      <c r="X56" t="n">
        <v>276</v>
      </c>
      <c r="Y56" t="n">
        <v>305</v>
      </c>
      <c r="Z56" t="n">
        <v>335</v>
      </c>
      <c r="AA56" t="n">
        <v>365</v>
      </c>
    </row>
    <row r="57">
      <c r="A57" t="n">
        <v>2033</v>
      </c>
      <c r="B57" t="n">
        <v>31</v>
      </c>
      <c r="C57" t="n">
        <v>31</v>
      </c>
      <c r="D57" t="n">
        <v>32</v>
      </c>
      <c r="E57" t="n">
        <v>32</v>
      </c>
      <c r="F57" t="n">
        <v>31</v>
      </c>
      <c r="G57" t="n">
        <v>30</v>
      </c>
      <c r="H57" t="n">
        <v>30</v>
      </c>
      <c r="I57" t="n">
        <v>29</v>
      </c>
      <c r="J57" t="n">
        <v>30</v>
      </c>
      <c r="K57" t="n">
        <v>29</v>
      </c>
      <c r="L57" t="n">
        <v>30</v>
      </c>
      <c r="M57" t="n">
        <v>30</v>
      </c>
      <c r="N57" s="13" t="n">
        <v>27863</v>
      </c>
      <c r="O57" t="n">
        <v>0</v>
      </c>
      <c r="P57" t="n">
        <v>31</v>
      </c>
      <c r="Q57" t="n">
        <v>62</v>
      </c>
      <c r="R57" t="n">
        <v>94</v>
      </c>
      <c r="S57" t="n">
        <v>126</v>
      </c>
      <c r="T57" t="n">
        <v>157</v>
      </c>
      <c r="U57" t="n">
        <v>187</v>
      </c>
      <c r="V57" t="n">
        <v>217</v>
      </c>
      <c r="W57" t="n">
        <v>246</v>
      </c>
      <c r="X57" t="n">
        <v>276</v>
      </c>
      <c r="Y57" t="n">
        <v>305</v>
      </c>
      <c r="Z57" t="n">
        <v>335</v>
      </c>
      <c r="AA57" t="n">
        <v>365</v>
      </c>
    </row>
    <row r="58">
      <c r="A58" t="n">
        <v>2034</v>
      </c>
      <c r="B58" t="n">
        <v>31</v>
      </c>
      <c r="C58" t="n">
        <v>32</v>
      </c>
      <c r="D58" t="n">
        <v>31</v>
      </c>
      <c r="E58" t="n">
        <v>32</v>
      </c>
      <c r="F58" t="n">
        <v>31</v>
      </c>
      <c r="G58" t="n">
        <v>30</v>
      </c>
      <c r="H58" t="n">
        <v>30</v>
      </c>
      <c r="I58" t="n">
        <v>30</v>
      </c>
      <c r="J58" t="n">
        <v>29</v>
      </c>
      <c r="K58" t="n">
        <v>29</v>
      </c>
      <c r="L58" t="n">
        <v>30</v>
      </c>
      <c r="M58" t="n">
        <v>31</v>
      </c>
      <c r="N58" s="13" t="n">
        <v>28228</v>
      </c>
      <c r="O58" t="n">
        <v>0</v>
      </c>
      <c r="P58" t="n">
        <v>31</v>
      </c>
      <c r="Q58" t="n">
        <v>63</v>
      </c>
      <c r="R58" t="n">
        <v>94</v>
      </c>
      <c r="S58" t="n">
        <v>126</v>
      </c>
      <c r="T58" t="n">
        <v>157</v>
      </c>
      <c r="U58" t="n">
        <v>187</v>
      </c>
      <c r="V58" t="n">
        <v>217</v>
      </c>
      <c r="W58" t="n">
        <v>247</v>
      </c>
      <c r="X58" t="n">
        <v>276</v>
      </c>
      <c r="Y58" t="n">
        <v>305</v>
      </c>
      <c r="Z58" t="n">
        <v>335</v>
      </c>
      <c r="AA58" t="n">
        <v>366</v>
      </c>
    </row>
    <row r="59">
      <c r="A59" t="n">
        <v>2035</v>
      </c>
      <c r="B59" t="n">
        <v>30</v>
      </c>
      <c r="C59" t="n">
        <v>32</v>
      </c>
      <c r="D59" t="n">
        <v>31</v>
      </c>
      <c r="E59" t="n">
        <v>32</v>
      </c>
      <c r="F59" t="n">
        <v>31</v>
      </c>
      <c r="G59" t="n">
        <v>31</v>
      </c>
      <c r="H59" t="n">
        <v>29</v>
      </c>
      <c r="I59" t="n">
        <v>30</v>
      </c>
      <c r="J59" t="n">
        <v>30</v>
      </c>
      <c r="K59" t="n">
        <v>29</v>
      </c>
      <c r="L59" t="n">
        <v>29</v>
      </c>
      <c r="M59" t="n">
        <v>31</v>
      </c>
      <c r="N59" s="13" t="n">
        <v>28594</v>
      </c>
      <c r="O59" t="n">
        <v>0</v>
      </c>
      <c r="P59" t="n">
        <v>30</v>
      </c>
      <c r="Q59" t="n">
        <v>62</v>
      </c>
      <c r="R59" t="n">
        <v>93</v>
      </c>
      <c r="S59" t="n">
        <v>125</v>
      </c>
      <c r="T59" t="n">
        <v>156</v>
      </c>
      <c r="U59" t="n">
        <v>187</v>
      </c>
      <c r="V59" t="n">
        <v>216</v>
      </c>
      <c r="W59" t="n">
        <v>246</v>
      </c>
      <c r="X59" t="n">
        <v>276</v>
      </c>
      <c r="Y59" t="n">
        <v>305</v>
      </c>
      <c r="Z59" t="n">
        <v>334</v>
      </c>
      <c r="AA59" t="n">
        <v>365</v>
      </c>
    </row>
    <row r="60">
      <c r="A60" t="n">
        <v>2036</v>
      </c>
      <c r="B60" t="n">
        <v>31</v>
      </c>
      <c r="C60" t="n">
        <v>31</v>
      </c>
      <c r="D60" t="n">
        <v>32</v>
      </c>
      <c r="E60" t="n">
        <v>31</v>
      </c>
      <c r="F60" t="n">
        <v>31</v>
      </c>
      <c r="G60" t="n">
        <v>31</v>
      </c>
      <c r="H60" t="n">
        <v>30</v>
      </c>
      <c r="I60" t="n">
        <v>29</v>
      </c>
      <c r="J60" t="n">
        <v>30</v>
      </c>
      <c r="K60" t="n">
        <v>29</v>
      </c>
      <c r="L60" t="n">
        <v>30</v>
      </c>
      <c r="M60" t="n">
        <v>30</v>
      </c>
      <c r="N60" s="13" t="n">
        <v>28959</v>
      </c>
      <c r="O60" t="n">
        <v>0</v>
      </c>
      <c r="P60" t="n">
        <v>31</v>
      </c>
      <c r="Q60" t="n">
        <v>62</v>
      </c>
      <c r="R60" t="n">
        <v>94</v>
      </c>
      <c r="S60" t="n">
        <v>125</v>
      </c>
      <c r="T60" t="n">
        <v>156</v>
      </c>
      <c r="U60" t="n">
        <v>187</v>
      </c>
      <c r="V60" t="n">
        <v>217</v>
      </c>
      <c r="W60" t="n">
        <v>246</v>
      </c>
      <c r="X60" t="n">
        <v>276</v>
      </c>
      <c r="Y60" t="n">
        <v>305</v>
      </c>
      <c r="Z60" t="n">
        <v>335</v>
      </c>
      <c r="AA60" t="n">
        <v>365</v>
      </c>
    </row>
    <row r="61">
      <c r="A61" t="n">
        <v>2037</v>
      </c>
      <c r="B61" t="n">
        <v>31</v>
      </c>
      <c r="C61" t="n">
        <v>31</v>
      </c>
      <c r="D61" t="n">
        <v>32</v>
      </c>
      <c r="E61" t="n">
        <v>32</v>
      </c>
      <c r="F61" t="n">
        <v>31</v>
      </c>
      <c r="G61" t="n">
        <v>30</v>
      </c>
      <c r="H61" t="n">
        <v>30</v>
      </c>
      <c r="I61" t="n">
        <v>29</v>
      </c>
      <c r="J61" t="n">
        <v>30</v>
      </c>
      <c r="K61" t="n">
        <v>29</v>
      </c>
      <c r="L61" t="n">
        <v>30</v>
      </c>
      <c r="M61" t="n">
        <v>30</v>
      </c>
      <c r="N61" s="13" t="n">
        <v>29324</v>
      </c>
      <c r="O61" t="n">
        <v>0</v>
      </c>
      <c r="P61" t="n">
        <v>31</v>
      </c>
      <c r="Q61" t="n">
        <v>62</v>
      </c>
      <c r="R61" t="n">
        <v>94</v>
      </c>
      <c r="S61" t="n">
        <v>126</v>
      </c>
      <c r="T61" t="n">
        <v>157</v>
      </c>
      <c r="U61" t="n">
        <v>187</v>
      </c>
      <c r="V61" t="n">
        <v>217</v>
      </c>
      <c r="W61" t="n">
        <v>246</v>
      </c>
      <c r="X61" t="n">
        <v>276</v>
      </c>
      <c r="Y61" t="n">
        <v>305</v>
      </c>
      <c r="Z61" t="n">
        <v>335</v>
      </c>
      <c r="AA61" t="n">
        <v>365</v>
      </c>
    </row>
    <row r="62">
      <c r="A62" t="n">
        <v>2038</v>
      </c>
      <c r="B62" t="n">
        <v>31</v>
      </c>
      <c r="C62" t="n">
        <v>32</v>
      </c>
      <c r="D62" t="n">
        <v>31</v>
      </c>
      <c r="E62" t="n">
        <v>32</v>
      </c>
      <c r="F62" t="n">
        <v>31</v>
      </c>
      <c r="G62" t="n">
        <v>30</v>
      </c>
      <c r="H62" t="n">
        <v>30</v>
      </c>
      <c r="I62" t="n">
        <v>30</v>
      </c>
      <c r="J62" t="n">
        <v>29</v>
      </c>
      <c r="K62" t="n">
        <v>29</v>
      </c>
      <c r="L62" t="n">
        <v>30</v>
      </c>
      <c r="M62" t="n">
        <v>31</v>
      </c>
      <c r="N62" s="13" t="n">
        <v>29689</v>
      </c>
      <c r="O62" t="n">
        <v>0</v>
      </c>
      <c r="P62" t="n">
        <v>31</v>
      </c>
      <c r="Q62" t="n">
        <v>63</v>
      </c>
      <c r="R62" t="n">
        <v>94</v>
      </c>
      <c r="S62" t="n">
        <v>126</v>
      </c>
      <c r="T62" t="n">
        <v>157</v>
      </c>
      <c r="U62" t="n">
        <v>187</v>
      </c>
      <c r="V62" t="n">
        <v>217</v>
      </c>
      <c r="W62" t="n">
        <v>247</v>
      </c>
      <c r="X62" t="n">
        <v>276</v>
      </c>
      <c r="Y62" t="n">
        <v>305</v>
      </c>
      <c r="Z62" t="n">
        <v>335</v>
      </c>
      <c r="AA62" t="n">
        <v>366</v>
      </c>
    </row>
    <row r="63">
      <c r="A63" t="n">
        <v>2039</v>
      </c>
      <c r="B63" t="n">
        <v>31</v>
      </c>
      <c r="C63" t="n">
        <v>31</v>
      </c>
      <c r="D63" t="n">
        <v>31</v>
      </c>
      <c r="E63" t="n">
        <v>32</v>
      </c>
      <c r="F63" t="n">
        <v>31</v>
      </c>
      <c r="G63" t="n">
        <v>31</v>
      </c>
      <c r="H63" t="n">
        <v>29</v>
      </c>
      <c r="I63" t="n">
        <v>30</v>
      </c>
      <c r="J63" t="n">
        <v>30</v>
      </c>
      <c r="K63" t="n">
        <v>29</v>
      </c>
      <c r="L63" t="n">
        <v>30</v>
      </c>
      <c r="M63" t="n">
        <v>30</v>
      </c>
      <c r="N63" s="13" t="n">
        <v>30055</v>
      </c>
      <c r="O63" t="n">
        <v>0</v>
      </c>
      <c r="P63" t="n">
        <v>31</v>
      </c>
      <c r="Q63" t="n">
        <v>62</v>
      </c>
      <c r="R63" t="n">
        <v>93</v>
      </c>
      <c r="S63" t="n">
        <v>125</v>
      </c>
      <c r="T63" t="n">
        <v>156</v>
      </c>
      <c r="U63" t="n">
        <v>187</v>
      </c>
      <c r="V63" t="n">
        <v>216</v>
      </c>
      <c r="W63" t="n">
        <v>246</v>
      </c>
      <c r="X63" t="n">
        <v>276</v>
      </c>
      <c r="Y63" t="n">
        <v>305</v>
      </c>
      <c r="Z63" t="n">
        <v>335</v>
      </c>
      <c r="AA63" t="n">
        <v>365</v>
      </c>
    </row>
    <row r="64">
      <c r="A64" t="n">
        <v>2040</v>
      </c>
      <c r="B64" t="n">
        <v>31</v>
      </c>
      <c r="C64" t="n">
        <v>31</v>
      </c>
      <c r="D64" t="n">
        <v>32</v>
      </c>
      <c r="E64" t="n">
        <v>31</v>
      </c>
      <c r="F64" t="n">
        <v>31</v>
      </c>
      <c r="G64" t="n">
        <v>31</v>
      </c>
      <c r="H64" t="n">
        <v>30</v>
      </c>
      <c r="I64" t="n">
        <v>29</v>
      </c>
      <c r="J64" t="n">
        <v>30</v>
      </c>
      <c r="K64" t="n">
        <v>29</v>
      </c>
      <c r="L64" t="n">
        <v>30</v>
      </c>
      <c r="M64" t="n">
        <v>30</v>
      </c>
      <c r="N64" s="13" t="n">
        <v>30420</v>
      </c>
      <c r="O64" t="n">
        <v>0</v>
      </c>
      <c r="P64" t="n">
        <v>31</v>
      </c>
      <c r="Q64" t="n">
        <v>62</v>
      </c>
      <c r="R64" t="n">
        <v>94</v>
      </c>
      <c r="S64" t="n">
        <v>125</v>
      </c>
      <c r="T64" t="n">
        <v>156</v>
      </c>
      <c r="U64" t="n">
        <v>187</v>
      </c>
      <c r="V64" t="n">
        <v>217</v>
      </c>
      <c r="W64" t="n">
        <v>246</v>
      </c>
      <c r="X64" t="n">
        <v>276</v>
      </c>
      <c r="Y64" t="n">
        <v>305</v>
      </c>
      <c r="Z64" t="n">
        <v>335</v>
      </c>
      <c r="AA64" t="n">
        <v>365</v>
      </c>
    </row>
    <row r="65">
      <c r="A65" t="n">
        <v>2041</v>
      </c>
      <c r="B65" t="n">
        <v>31</v>
      </c>
      <c r="C65" t="n">
        <v>31</v>
      </c>
      <c r="D65" t="n">
        <v>32</v>
      </c>
      <c r="E65" t="n">
        <v>32</v>
      </c>
      <c r="F65" t="n">
        <v>31</v>
      </c>
      <c r="G65" t="n">
        <v>30</v>
      </c>
      <c r="H65" t="n">
        <v>30</v>
      </c>
      <c r="I65" t="n">
        <v>29</v>
      </c>
      <c r="J65" t="n">
        <v>30</v>
      </c>
      <c r="K65" t="n">
        <v>29</v>
      </c>
      <c r="L65" t="n">
        <v>30</v>
      </c>
      <c r="M65" t="n">
        <v>30</v>
      </c>
      <c r="N65" s="13" t="n">
        <v>30785</v>
      </c>
      <c r="O65" t="n">
        <v>0</v>
      </c>
      <c r="P65" t="n">
        <v>31</v>
      </c>
      <c r="Q65" t="n">
        <v>62</v>
      </c>
      <c r="R65" t="n">
        <v>94</v>
      </c>
      <c r="S65" t="n">
        <v>126</v>
      </c>
      <c r="T65" t="n">
        <v>157</v>
      </c>
      <c r="U65" t="n">
        <v>187</v>
      </c>
      <c r="V65" t="n">
        <v>217</v>
      </c>
      <c r="W65" t="n">
        <v>246</v>
      </c>
      <c r="X65" t="n">
        <v>276</v>
      </c>
      <c r="Y65" t="n">
        <v>305</v>
      </c>
      <c r="Z65" t="n">
        <v>335</v>
      </c>
      <c r="AA65" t="n">
        <v>365</v>
      </c>
    </row>
    <row r="66">
      <c r="A66" t="n">
        <v>2042</v>
      </c>
      <c r="B66" t="n">
        <v>31</v>
      </c>
      <c r="C66" t="n">
        <v>32</v>
      </c>
      <c r="D66" t="n">
        <v>31</v>
      </c>
      <c r="E66" t="n">
        <v>32</v>
      </c>
      <c r="F66" t="n">
        <v>31</v>
      </c>
      <c r="G66" t="n">
        <v>30</v>
      </c>
      <c r="H66" t="n">
        <v>30</v>
      </c>
      <c r="I66" t="n">
        <v>30</v>
      </c>
      <c r="J66" t="n">
        <v>29</v>
      </c>
      <c r="K66" t="n">
        <v>29</v>
      </c>
      <c r="L66" t="n">
        <v>30</v>
      </c>
      <c r="M66" t="n">
        <v>31</v>
      </c>
      <c r="N66" s="13" t="n">
        <v>31150</v>
      </c>
      <c r="O66" t="n">
        <v>0</v>
      </c>
      <c r="P66" t="n">
        <v>31</v>
      </c>
      <c r="Q66" t="n">
        <v>63</v>
      </c>
      <c r="R66" t="n">
        <v>94</v>
      </c>
      <c r="S66" t="n">
        <v>126</v>
      </c>
      <c r="T66" t="n">
        <v>157</v>
      </c>
      <c r="U66" t="n">
        <v>187</v>
      </c>
      <c r="V66" t="n">
        <v>217</v>
      </c>
      <c r="W66" t="n">
        <v>247</v>
      </c>
      <c r="X66" t="n">
        <v>276</v>
      </c>
      <c r="Y66" t="n">
        <v>305</v>
      </c>
      <c r="Z66" t="n">
        <v>335</v>
      </c>
      <c r="AA66" t="n">
        <v>366</v>
      </c>
    </row>
    <row r="67">
      <c r="A67" t="n">
        <v>2043</v>
      </c>
      <c r="B67" t="n">
        <v>31</v>
      </c>
      <c r="C67" t="n">
        <v>31</v>
      </c>
      <c r="D67" t="n">
        <v>31</v>
      </c>
      <c r="E67" t="n">
        <v>32</v>
      </c>
      <c r="F67" t="n">
        <v>31</v>
      </c>
      <c r="G67" t="n">
        <v>31</v>
      </c>
      <c r="H67" t="n">
        <v>29</v>
      </c>
      <c r="I67" t="n">
        <v>30</v>
      </c>
      <c r="J67" t="n">
        <v>30</v>
      </c>
      <c r="K67" t="n">
        <v>29</v>
      </c>
      <c r="L67" t="n">
        <v>30</v>
      </c>
      <c r="M67" t="n">
        <v>30</v>
      </c>
      <c r="N67" s="13" t="n">
        <v>31516</v>
      </c>
      <c r="O67" t="n">
        <v>0</v>
      </c>
      <c r="P67" t="n">
        <v>31</v>
      </c>
      <c r="Q67" t="n">
        <v>62</v>
      </c>
      <c r="R67" t="n">
        <v>93</v>
      </c>
      <c r="S67" t="n">
        <v>125</v>
      </c>
      <c r="T67" t="n">
        <v>156</v>
      </c>
      <c r="U67" t="n">
        <v>187</v>
      </c>
      <c r="V67" t="n">
        <v>216</v>
      </c>
      <c r="W67" t="n">
        <v>246</v>
      </c>
      <c r="X67" t="n">
        <v>276</v>
      </c>
      <c r="Y67" t="n">
        <v>305</v>
      </c>
      <c r="Z67" t="n">
        <v>335</v>
      </c>
      <c r="AA67" t="n">
        <v>365</v>
      </c>
    </row>
    <row r="68">
      <c r="A68" t="n">
        <v>2044</v>
      </c>
      <c r="B68" t="n">
        <v>31</v>
      </c>
      <c r="C68" t="n">
        <v>31</v>
      </c>
      <c r="D68" t="n">
        <v>32</v>
      </c>
      <c r="E68" t="n">
        <v>31</v>
      </c>
      <c r="F68" t="n">
        <v>31</v>
      </c>
      <c r="G68" t="n">
        <v>31</v>
      </c>
      <c r="H68" t="n">
        <v>30</v>
      </c>
      <c r="I68" t="n">
        <v>29</v>
      </c>
      <c r="J68" t="n">
        <v>30</v>
      </c>
      <c r="K68" t="n">
        <v>29</v>
      </c>
      <c r="L68" t="n">
        <v>30</v>
      </c>
      <c r="M68" t="n">
        <v>30</v>
      </c>
      <c r="N68" s="13" t="n">
        <v>31881</v>
      </c>
      <c r="O68" t="n">
        <v>0</v>
      </c>
      <c r="P68" t="n">
        <v>31</v>
      </c>
      <c r="Q68" t="n">
        <v>62</v>
      </c>
      <c r="R68" t="n">
        <v>94</v>
      </c>
      <c r="S68" t="n">
        <v>125</v>
      </c>
      <c r="T68" t="n">
        <v>156</v>
      </c>
      <c r="U68" t="n">
        <v>187</v>
      </c>
      <c r="V68" t="n">
        <v>217</v>
      </c>
      <c r="W68" t="n">
        <v>246</v>
      </c>
      <c r="X68" t="n">
        <v>276</v>
      </c>
      <c r="Y68" t="n">
        <v>305</v>
      </c>
      <c r="Z68" t="n">
        <v>335</v>
      </c>
      <c r="AA68" t="n">
        <v>365</v>
      </c>
    </row>
    <row r="69">
      <c r="A69" t="n">
        <v>2045</v>
      </c>
      <c r="B69" t="n">
        <v>31</v>
      </c>
      <c r="C69" t="n">
        <v>32</v>
      </c>
      <c r="D69" t="n">
        <v>31</v>
      </c>
      <c r="E69" t="n">
        <v>32</v>
      </c>
      <c r="F69" t="n">
        <v>31</v>
      </c>
      <c r="G69" t="n">
        <v>30</v>
      </c>
      <c r="H69" t="n">
        <v>30</v>
      </c>
      <c r="I69" t="n">
        <v>29</v>
      </c>
      <c r="J69" t="n">
        <v>30</v>
      </c>
      <c r="K69" t="n">
        <v>29</v>
      </c>
      <c r="L69" t="n">
        <v>30</v>
      </c>
      <c r="M69" t="n">
        <v>30</v>
      </c>
      <c r="N69" s="13" t="n">
        <v>32246</v>
      </c>
      <c r="O69" t="n">
        <v>0</v>
      </c>
      <c r="P69" t="n">
        <v>31</v>
      </c>
      <c r="Q69" t="n">
        <v>63</v>
      </c>
      <c r="R69" t="n">
        <v>94</v>
      </c>
      <c r="S69" t="n">
        <v>126</v>
      </c>
      <c r="T69" t="n">
        <v>157</v>
      </c>
      <c r="U69" t="n">
        <v>187</v>
      </c>
      <c r="V69" t="n">
        <v>217</v>
      </c>
      <c r="W69" t="n">
        <v>246</v>
      </c>
      <c r="X69" t="n">
        <v>276</v>
      </c>
      <c r="Y69" t="n">
        <v>305</v>
      </c>
      <c r="Z69" t="n">
        <v>335</v>
      </c>
      <c r="AA69" t="n">
        <v>365</v>
      </c>
    </row>
    <row r="70">
      <c r="A70" t="n">
        <v>2046</v>
      </c>
      <c r="B70" t="n">
        <v>31</v>
      </c>
      <c r="C70" t="n">
        <v>32</v>
      </c>
      <c r="D70" t="n">
        <v>31</v>
      </c>
      <c r="E70" t="n">
        <v>32</v>
      </c>
      <c r="F70" t="n">
        <v>31</v>
      </c>
      <c r="G70" t="n">
        <v>30</v>
      </c>
      <c r="H70" t="n">
        <v>30</v>
      </c>
      <c r="I70" t="n">
        <v>30</v>
      </c>
      <c r="J70" t="n">
        <v>29</v>
      </c>
      <c r="K70" t="n">
        <v>29</v>
      </c>
      <c r="L70" t="n">
        <v>30</v>
      </c>
      <c r="M70" t="n">
        <v>31</v>
      </c>
      <c r="N70" s="13" t="n">
        <v>32611</v>
      </c>
      <c r="O70" t="n">
        <v>0</v>
      </c>
      <c r="P70" t="n">
        <v>31</v>
      </c>
      <c r="Q70" t="n">
        <v>63</v>
      </c>
      <c r="R70" t="n">
        <v>94</v>
      </c>
      <c r="S70" t="n">
        <v>126</v>
      </c>
      <c r="T70" t="n">
        <v>157</v>
      </c>
      <c r="U70" t="n">
        <v>187</v>
      </c>
      <c r="V70" t="n">
        <v>217</v>
      </c>
      <c r="W70" t="n">
        <v>247</v>
      </c>
      <c r="X70" t="n">
        <v>276</v>
      </c>
      <c r="Y70" t="n">
        <v>305</v>
      </c>
      <c r="Z70" t="n">
        <v>335</v>
      </c>
      <c r="AA70" t="n">
        <v>366</v>
      </c>
    </row>
    <row r="71">
      <c r="A71" t="n">
        <v>2047</v>
      </c>
      <c r="B71" t="n">
        <v>31</v>
      </c>
      <c r="C71" t="n">
        <v>31</v>
      </c>
      <c r="D71" t="n">
        <v>31</v>
      </c>
      <c r="E71" t="n">
        <v>32</v>
      </c>
      <c r="F71" t="n">
        <v>31</v>
      </c>
      <c r="G71" t="n">
        <v>31</v>
      </c>
      <c r="H71" t="n">
        <v>30</v>
      </c>
      <c r="I71" t="n">
        <v>29</v>
      </c>
      <c r="J71" t="n">
        <v>30</v>
      </c>
      <c r="K71" t="n">
        <v>29</v>
      </c>
      <c r="L71" t="n">
        <v>30</v>
      </c>
      <c r="M71" t="n">
        <v>30</v>
      </c>
      <c r="N71" s="13" t="n">
        <v>32977</v>
      </c>
      <c r="O71" t="n">
        <v>0</v>
      </c>
      <c r="P71" t="n">
        <v>31</v>
      </c>
      <c r="Q71" t="n">
        <v>62</v>
      </c>
      <c r="R71" t="n">
        <v>93</v>
      </c>
      <c r="S71" t="n">
        <v>125</v>
      </c>
      <c r="T71" t="n">
        <v>156</v>
      </c>
      <c r="U71" t="n">
        <v>187</v>
      </c>
      <c r="V71" t="n">
        <v>217</v>
      </c>
      <c r="W71" t="n">
        <v>246</v>
      </c>
      <c r="X71" t="n">
        <v>276</v>
      </c>
      <c r="Y71" t="n">
        <v>305</v>
      </c>
      <c r="Z71" t="n">
        <v>335</v>
      </c>
      <c r="AA71" t="n">
        <v>365</v>
      </c>
    </row>
    <row r="72">
      <c r="A72" t="n">
        <v>2048</v>
      </c>
      <c r="B72" t="n">
        <v>31</v>
      </c>
      <c r="C72" t="n">
        <v>31</v>
      </c>
      <c r="D72" t="n">
        <v>32</v>
      </c>
      <c r="E72" t="n">
        <v>31</v>
      </c>
      <c r="F72" t="n">
        <v>31</v>
      </c>
      <c r="G72" t="n">
        <v>31</v>
      </c>
      <c r="H72" t="n">
        <v>30</v>
      </c>
      <c r="I72" t="n">
        <v>29</v>
      </c>
      <c r="J72" t="n">
        <v>30</v>
      </c>
      <c r="K72" t="n">
        <v>29</v>
      </c>
      <c r="L72" t="n">
        <v>30</v>
      </c>
      <c r="M72" t="n">
        <v>30</v>
      </c>
      <c r="N72" s="13" t="n">
        <v>33342</v>
      </c>
      <c r="O72" t="n">
        <v>0</v>
      </c>
      <c r="P72" t="n">
        <v>31</v>
      </c>
      <c r="Q72" t="n">
        <v>62</v>
      </c>
      <c r="R72" t="n">
        <v>94</v>
      </c>
      <c r="S72" t="n">
        <v>125</v>
      </c>
      <c r="T72" t="n">
        <v>156</v>
      </c>
      <c r="U72" t="n">
        <v>187</v>
      </c>
      <c r="V72" t="n">
        <v>217</v>
      </c>
      <c r="W72" t="n">
        <v>246</v>
      </c>
      <c r="X72" t="n">
        <v>276</v>
      </c>
      <c r="Y72" t="n">
        <v>305</v>
      </c>
      <c r="Z72" t="n">
        <v>335</v>
      </c>
      <c r="AA72" t="n">
        <v>365</v>
      </c>
    </row>
    <row r="73">
      <c r="A73" t="n">
        <v>2049</v>
      </c>
      <c r="B73" t="n">
        <v>31</v>
      </c>
      <c r="C73" t="n">
        <v>32</v>
      </c>
      <c r="D73" t="n">
        <v>31</v>
      </c>
      <c r="E73" t="n">
        <v>32</v>
      </c>
      <c r="F73" t="n">
        <v>31</v>
      </c>
      <c r="G73" t="n">
        <v>30</v>
      </c>
      <c r="H73" t="n">
        <v>30</v>
      </c>
      <c r="I73" t="n">
        <v>30</v>
      </c>
      <c r="J73" t="n">
        <v>29</v>
      </c>
      <c r="K73" t="n">
        <v>29</v>
      </c>
      <c r="L73" t="n">
        <v>30</v>
      </c>
      <c r="M73" t="n">
        <v>30</v>
      </c>
      <c r="N73" s="13" t="n">
        <v>33707</v>
      </c>
      <c r="O73" t="n">
        <v>0</v>
      </c>
      <c r="P73" t="n">
        <v>31</v>
      </c>
      <c r="Q73" t="n">
        <v>63</v>
      </c>
      <c r="R73" t="n">
        <v>94</v>
      </c>
      <c r="S73" t="n">
        <v>126</v>
      </c>
      <c r="T73" t="n">
        <v>157</v>
      </c>
      <c r="U73" t="n">
        <v>187</v>
      </c>
      <c r="V73" t="n">
        <v>217</v>
      </c>
      <c r="W73" t="n">
        <v>247</v>
      </c>
      <c r="X73" t="n">
        <v>276</v>
      </c>
      <c r="Y73" t="n">
        <v>305</v>
      </c>
      <c r="Z73" t="n">
        <v>335</v>
      </c>
      <c r="AA73" t="n">
        <v>365</v>
      </c>
    </row>
    <row r="74">
      <c r="A74" t="n">
        <v>2050</v>
      </c>
      <c r="B74" t="n">
        <v>31</v>
      </c>
      <c r="C74" t="n">
        <v>32</v>
      </c>
      <c r="D74" t="n">
        <v>31</v>
      </c>
      <c r="E74" t="n">
        <v>32</v>
      </c>
      <c r="F74" t="n">
        <v>31</v>
      </c>
      <c r="G74" t="n">
        <v>30</v>
      </c>
      <c r="H74" t="n">
        <v>30</v>
      </c>
      <c r="I74" t="n">
        <v>30</v>
      </c>
      <c r="J74" t="n">
        <v>29</v>
      </c>
      <c r="K74" t="n">
        <v>30</v>
      </c>
      <c r="L74" t="n">
        <v>29</v>
      </c>
      <c r="M74" t="n">
        <v>31</v>
      </c>
      <c r="N74" s="13" t="n">
        <v>34072</v>
      </c>
      <c r="O74" t="n">
        <v>0</v>
      </c>
      <c r="P74" t="n">
        <v>31</v>
      </c>
      <c r="Q74" t="n">
        <v>63</v>
      </c>
      <c r="R74" t="n">
        <v>94</v>
      </c>
      <c r="S74" t="n">
        <v>126</v>
      </c>
      <c r="T74" t="n">
        <v>157</v>
      </c>
      <c r="U74" t="n">
        <v>187</v>
      </c>
      <c r="V74" t="n">
        <v>217</v>
      </c>
      <c r="W74" t="n">
        <v>247</v>
      </c>
      <c r="X74" t="n">
        <v>276</v>
      </c>
      <c r="Y74" t="n">
        <v>306</v>
      </c>
      <c r="Z74" t="n">
        <v>335</v>
      </c>
      <c r="AA74" t="n">
        <v>366</v>
      </c>
    </row>
    <row r="75">
      <c r="A75" t="n">
        <v>2051</v>
      </c>
      <c r="B75" t="n">
        <v>31</v>
      </c>
      <c r="C75" t="n">
        <v>31</v>
      </c>
      <c r="D75" t="n">
        <v>31</v>
      </c>
      <c r="E75" t="n">
        <v>32</v>
      </c>
      <c r="F75" t="n">
        <v>31</v>
      </c>
      <c r="G75" t="n">
        <v>31</v>
      </c>
      <c r="H75" t="n">
        <v>30</v>
      </c>
      <c r="I75" t="n">
        <v>29</v>
      </c>
      <c r="J75" t="n">
        <v>30</v>
      </c>
      <c r="K75" t="n">
        <v>29</v>
      </c>
      <c r="L75" t="n">
        <v>30</v>
      </c>
      <c r="M75" t="n">
        <v>30</v>
      </c>
      <c r="N75" s="13" t="n">
        <v>34438</v>
      </c>
      <c r="O75" t="n">
        <v>0</v>
      </c>
      <c r="P75" t="n">
        <v>31</v>
      </c>
      <c r="Q75" t="n">
        <v>62</v>
      </c>
      <c r="R75" t="n">
        <v>93</v>
      </c>
      <c r="S75" t="n">
        <v>125</v>
      </c>
      <c r="T75" t="n">
        <v>156</v>
      </c>
      <c r="U75" t="n">
        <v>187</v>
      </c>
      <c r="V75" t="n">
        <v>217</v>
      </c>
      <c r="W75" t="n">
        <v>246</v>
      </c>
      <c r="X75" t="n">
        <v>276</v>
      </c>
      <c r="Y75" t="n">
        <v>305</v>
      </c>
      <c r="Z75" t="n">
        <v>335</v>
      </c>
      <c r="AA75" t="n">
        <v>365</v>
      </c>
    </row>
    <row r="76">
      <c r="A76" t="n">
        <v>2052</v>
      </c>
      <c r="B76" t="n">
        <v>31</v>
      </c>
      <c r="C76" t="n">
        <v>31</v>
      </c>
      <c r="D76" t="n">
        <v>32</v>
      </c>
      <c r="E76" t="n">
        <v>31</v>
      </c>
      <c r="F76" t="n">
        <v>31</v>
      </c>
      <c r="G76" t="n">
        <v>31</v>
      </c>
      <c r="H76" t="n">
        <v>30</v>
      </c>
      <c r="I76" t="n">
        <v>29</v>
      </c>
      <c r="J76" t="n">
        <v>30</v>
      </c>
      <c r="K76" t="n">
        <v>29</v>
      </c>
      <c r="L76" t="n">
        <v>30</v>
      </c>
      <c r="M76" t="n">
        <v>30</v>
      </c>
      <c r="N76" s="13" t="n">
        <v>34803</v>
      </c>
      <c r="O76" t="n">
        <v>0</v>
      </c>
      <c r="P76" t="n">
        <v>31</v>
      </c>
      <c r="Q76" t="n">
        <v>62</v>
      </c>
      <c r="R76" t="n">
        <v>94</v>
      </c>
      <c r="S76" t="n">
        <v>125</v>
      </c>
      <c r="T76" t="n">
        <v>156</v>
      </c>
      <c r="U76" t="n">
        <v>187</v>
      </c>
      <c r="V76" t="n">
        <v>217</v>
      </c>
      <c r="W76" t="n">
        <v>246</v>
      </c>
      <c r="X76" t="n">
        <v>276</v>
      </c>
      <c r="Y76" t="n">
        <v>305</v>
      </c>
      <c r="Z76" t="n">
        <v>335</v>
      </c>
      <c r="AA76" t="n">
        <v>365</v>
      </c>
    </row>
    <row r="77">
      <c r="A77" t="n">
        <v>2053</v>
      </c>
      <c r="B77" t="n">
        <v>31</v>
      </c>
      <c r="C77" t="n">
        <v>32</v>
      </c>
      <c r="D77" t="n">
        <v>31</v>
      </c>
      <c r="E77" t="n">
        <v>32</v>
      </c>
      <c r="F77" t="n">
        <v>31</v>
      </c>
      <c r="G77" t="n">
        <v>30</v>
      </c>
      <c r="H77" t="n">
        <v>30</v>
      </c>
      <c r="I77" t="n">
        <v>30</v>
      </c>
      <c r="J77" t="n">
        <v>29</v>
      </c>
      <c r="K77" t="n">
        <v>29</v>
      </c>
      <c r="L77" t="n">
        <v>30</v>
      </c>
      <c r="M77" t="n">
        <v>30</v>
      </c>
      <c r="N77" s="13" t="n">
        <v>35168</v>
      </c>
      <c r="O77" t="n">
        <v>0</v>
      </c>
      <c r="P77" t="n">
        <v>31</v>
      </c>
      <c r="Q77" t="n">
        <v>63</v>
      </c>
      <c r="R77" t="n">
        <v>94</v>
      </c>
      <c r="S77" t="n">
        <v>126</v>
      </c>
      <c r="T77" t="n">
        <v>157</v>
      </c>
      <c r="U77" t="n">
        <v>187</v>
      </c>
      <c r="V77" t="n">
        <v>217</v>
      </c>
      <c r="W77" t="n">
        <v>247</v>
      </c>
      <c r="X77" t="n">
        <v>276</v>
      </c>
      <c r="Y77" t="n">
        <v>305</v>
      </c>
      <c r="Z77" t="n">
        <v>335</v>
      </c>
      <c r="AA77" t="n">
        <v>365</v>
      </c>
    </row>
    <row r="78">
      <c r="A78" t="n">
        <v>2054</v>
      </c>
      <c r="B78" t="n">
        <v>31</v>
      </c>
      <c r="C78" t="n">
        <v>32</v>
      </c>
      <c r="D78" t="n">
        <v>31</v>
      </c>
      <c r="E78" t="n">
        <v>32</v>
      </c>
      <c r="F78" t="n">
        <v>31</v>
      </c>
      <c r="G78" t="n">
        <v>30</v>
      </c>
      <c r="H78" t="n">
        <v>30</v>
      </c>
      <c r="I78" t="n">
        <v>30</v>
      </c>
      <c r="J78" t="n">
        <v>29</v>
      </c>
      <c r="K78" t="n">
        <v>30</v>
      </c>
      <c r="L78" t="n">
        <v>29</v>
      </c>
      <c r="M78" t="n">
        <v>31</v>
      </c>
      <c r="N78" s="13" t="n">
        <v>35533</v>
      </c>
      <c r="O78" t="n">
        <v>0</v>
      </c>
      <c r="P78" t="n">
        <v>31</v>
      </c>
      <c r="Q78" t="n">
        <v>63</v>
      </c>
      <c r="R78" t="n">
        <v>94</v>
      </c>
      <c r="S78" t="n">
        <v>126</v>
      </c>
      <c r="T78" t="n">
        <v>157</v>
      </c>
      <c r="U78" t="n">
        <v>187</v>
      </c>
      <c r="V78" t="n">
        <v>217</v>
      </c>
      <c r="W78" t="n">
        <v>247</v>
      </c>
      <c r="X78" t="n">
        <v>276</v>
      </c>
      <c r="Y78" t="n">
        <v>306</v>
      </c>
      <c r="Z78" t="n">
        <v>335</v>
      </c>
      <c r="AA78" t="n">
        <v>366</v>
      </c>
    </row>
    <row r="79">
      <c r="A79" t="n">
        <v>2055</v>
      </c>
      <c r="B79" t="n">
        <v>31</v>
      </c>
      <c r="C79" t="n">
        <v>31</v>
      </c>
      <c r="D79" t="n">
        <v>32</v>
      </c>
      <c r="E79" t="n">
        <v>31</v>
      </c>
      <c r="F79" t="n">
        <v>31</v>
      </c>
      <c r="G79" t="n">
        <v>31</v>
      </c>
      <c r="H79" t="n">
        <v>30</v>
      </c>
      <c r="I79" t="n">
        <v>29</v>
      </c>
      <c r="J79" t="n">
        <v>30</v>
      </c>
      <c r="K79" t="n">
        <v>29</v>
      </c>
      <c r="L79" t="n">
        <v>30</v>
      </c>
      <c r="M79" t="n">
        <v>30</v>
      </c>
      <c r="N79" s="13" t="n">
        <v>35899</v>
      </c>
      <c r="O79" t="n">
        <v>0</v>
      </c>
      <c r="P79" t="n">
        <v>31</v>
      </c>
      <c r="Q79" t="n">
        <v>62</v>
      </c>
      <c r="R79" t="n">
        <v>94</v>
      </c>
      <c r="S79" t="n">
        <v>125</v>
      </c>
      <c r="T79" t="n">
        <v>156</v>
      </c>
      <c r="U79" t="n">
        <v>187</v>
      </c>
      <c r="V79" t="n">
        <v>217</v>
      </c>
      <c r="W79" t="n">
        <v>246</v>
      </c>
      <c r="X79" t="n">
        <v>276</v>
      </c>
      <c r="Y79" t="n">
        <v>305</v>
      </c>
      <c r="Z79" t="n">
        <v>335</v>
      </c>
      <c r="AA79" t="n">
        <v>365</v>
      </c>
    </row>
    <row r="80">
      <c r="A80" t="n">
        <v>2056</v>
      </c>
      <c r="B80" t="n">
        <v>31</v>
      </c>
      <c r="C80" t="n">
        <v>31</v>
      </c>
      <c r="D80" t="n">
        <v>32</v>
      </c>
      <c r="E80" t="n">
        <v>31</v>
      </c>
      <c r="F80" t="n">
        <v>32</v>
      </c>
      <c r="G80" t="n">
        <v>30</v>
      </c>
      <c r="H80" t="n">
        <v>30</v>
      </c>
      <c r="I80" t="n">
        <v>29</v>
      </c>
      <c r="J80" t="n">
        <v>30</v>
      </c>
      <c r="K80" t="n">
        <v>29</v>
      </c>
      <c r="L80" t="n">
        <v>30</v>
      </c>
      <c r="M80" t="n">
        <v>30</v>
      </c>
      <c r="N80" s="13" t="n">
        <v>36264</v>
      </c>
      <c r="O80" t="n">
        <v>0</v>
      </c>
      <c r="P80" t="n">
        <v>31</v>
      </c>
      <c r="Q80" t="n">
        <v>62</v>
      </c>
      <c r="R80" t="n">
        <v>94</v>
      </c>
      <c r="S80" t="n">
        <v>125</v>
      </c>
      <c r="T80" t="n">
        <v>157</v>
      </c>
      <c r="U80" t="n">
        <v>187</v>
      </c>
      <c r="V80" t="n">
        <v>217</v>
      </c>
      <c r="W80" t="n">
        <v>246</v>
      </c>
      <c r="X80" t="n">
        <v>276</v>
      </c>
      <c r="Y80" t="n">
        <v>305</v>
      </c>
      <c r="Z80" t="n">
        <v>335</v>
      </c>
      <c r="AA80" t="n">
        <v>365</v>
      </c>
    </row>
    <row r="81">
      <c r="A81" t="n">
        <v>2057</v>
      </c>
      <c r="B81" t="n">
        <v>31</v>
      </c>
      <c r="C81" t="n">
        <v>32</v>
      </c>
      <c r="D81" t="n">
        <v>31</v>
      </c>
      <c r="E81" t="n">
        <v>32</v>
      </c>
      <c r="F81" t="n">
        <v>31</v>
      </c>
      <c r="G81" t="n">
        <v>30</v>
      </c>
      <c r="H81" t="n">
        <v>30</v>
      </c>
      <c r="I81" t="n">
        <v>30</v>
      </c>
      <c r="J81" t="n">
        <v>29</v>
      </c>
      <c r="K81" t="n">
        <v>29</v>
      </c>
      <c r="L81" t="n">
        <v>30</v>
      </c>
      <c r="M81" t="n">
        <v>31</v>
      </c>
      <c r="N81" s="13" t="n">
        <v>36629</v>
      </c>
      <c r="O81" t="n">
        <v>0</v>
      </c>
      <c r="P81" t="n">
        <v>31</v>
      </c>
      <c r="Q81" t="n">
        <v>63</v>
      </c>
      <c r="R81" t="n">
        <v>94</v>
      </c>
      <c r="S81" t="n">
        <v>126</v>
      </c>
      <c r="T81" t="n">
        <v>157</v>
      </c>
      <c r="U81" t="n">
        <v>187</v>
      </c>
      <c r="V81" t="n">
        <v>217</v>
      </c>
      <c r="W81" t="n">
        <v>247</v>
      </c>
      <c r="X81" t="n">
        <v>276</v>
      </c>
      <c r="Y81" t="n">
        <v>305</v>
      </c>
      <c r="Z81" t="n">
        <v>335</v>
      </c>
      <c r="AA81" t="n">
        <v>366</v>
      </c>
    </row>
    <row r="82">
      <c r="A82" t="n">
        <v>2058</v>
      </c>
      <c r="B82" t="n">
        <v>30</v>
      </c>
      <c r="C82" t="n">
        <v>32</v>
      </c>
      <c r="D82" t="n">
        <v>31</v>
      </c>
      <c r="E82" t="n">
        <v>32</v>
      </c>
      <c r="F82" t="n">
        <v>31</v>
      </c>
      <c r="G82" t="n">
        <v>30</v>
      </c>
      <c r="H82" t="n">
        <v>30</v>
      </c>
      <c r="I82" t="n">
        <v>30</v>
      </c>
      <c r="J82" t="n">
        <v>29</v>
      </c>
      <c r="K82" t="n">
        <v>30</v>
      </c>
      <c r="L82" t="n">
        <v>29</v>
      </c>
      <c r="M82" t="n">
        <v>31</v>
      </c>
      <c r="N82" s="13" t="n">
        <v>36995</v>
      </c>
      <c r="O82" t="n">
        <v>0</v>
      </c>
      <c r="P82" t="n">
        <v>30</v>
      </c>
      <c r="Q82" t="n">
        <v>62</v>
      </c>
      <c r="R82" t="n">
        <v>93</v>
      </c>
      <c r="S82" t="n">
        <v>125</v>
      </c>
      <c r="T82" t="n">
        <v>156</v>
      </c>
      <c r="U82" t="n">
        <v>186</v>
      </c>
      <c r="V82" t="n">
        <v>216</v>
      </c>
      <c r="W82" t="n">
        <v>246</v>
      </c>
      <c r="X82" t="n">
        <v>275</v>
      </c>
      <c r="Y82" t="n">
        <v>305</v>
      </c>
      <c r="Z82" t="n">
        <v>334</v>
      </c>
      <c r="AA82" t="n">
        <v>365</v>
      </c>
    </row>
    <row r="83">
      <c r="A83" t="n">
        <v>2059</v>
      </c>
      <c r="B83" t="n">
        <v>31</v>
      </c>
      <c r="C83" t="n">
        <v>31</v>
      </c>
      <c r="D83" t="n">
        <v>32</v>
      </c>
      <c r="E83" t="n">
        <v>31</v>
      </c>
      <c r="F83" t="n">
        <v>31</v>
      </c>
      <c r="G83" t="n">
        <v>31</v>
      </c>
      <c r="H83" t="n">
        <v>30</v>
      </c>
      <c r="I83" t="n">
        <v>29</v>
      </c>
      <c r="J83" t="n">
        <v>30</v>
      </c>
      <c r="K83" t="n">
        <v>29</v>
      </c>
      <c r="L83" t="n">
        <v>30</v>
      </c>
      <c r="M83" t="n">
        <v>30</v>
      </c>
      <c r="N83" s="13" t="n">
        <v>37360</v>
      </c>
      <c r="O83" t="n">
        <v>0</v>
      </c>
      <c r="P83" t="n">
        <v>31</v>
      </c>
      <c r="Q83" t="n">
        <v>62</v>
      </c>
      <c r="R83" t="n">
        <v>94</v>
      </c>
      <c r="S83" t="n">
        <v>125</v>
      </c>
      <c r="T83" t="n">
        <v>156</v>
      </c>
      <c r="U83" t="n">
        <v>187</v>
      </c>
      <c r="V83" t="n">
        <v>217</v>
      </c>
      <c r="W83" t="n">
        <v>246</v>
      </c>
      <c r="X83" t="n">
        <v>276</v>
      </c>
      <c r="Y83" t="n">
        <v>305</v>
      </c>
      <c r="Z83" t="n">
        <v>335</v>
      </c>
      <c r="AA83" t="n">
        <v>365</v>
      </c>
    </row>
    <row r="84">
      <c r="A84" t="n">
        <v>2060</v>
      </c>
      <c r="B84" t="n">
        <v>31</v>
      </c>
      <c r="C84" t="n">
        <v>31</v>
      </c>
      <c r="D84" t="n">
        <v>32</v>
      </c>
      <c r="E84" t="n">
        <v>32</v>
      </c>
      <c r="F84" t="n">
        <v>31</v>
      </c>
      <c r="G84" t="n">
        <v>30</v>
      </c>
      <c r="H84" t="n">
        <v>30</v>
      </c>
      <c r="I84" t="n">
        <v>29</v>
      </c>
      <c r="J84" t="n">
        <v>30</v>
      </c>
      <c r="K84" t="n">
        <v>29</v>
      </c>
      <c r="L84" t="n">
        <v>30</v>
      </c>
      <c r="M84" t="n">
        <v>30</v>
      </c>
      <c r="N84" s="13" t="n">
        <v>37725</v>
      </c>
      <c r="O84" t="n">
        <v>0</v>
      </c>
      <c r="P84" t="n">
        <v>31</v>
      </c>
      <c r="Q84" t="n">
        <v>62</v>
      </c>
      <c r="R84" t="n">
        <v>94</v>
      </c>
      <c r="S84" t="n">
        <v>126</v>
      </c>
      <c r="T84" t="n">
        <v>157</v>
      </c>
      <c r="U84" t="n">
        <v>187</v>
      </c>
      <c r="V84" t="n">
        <v>217</v>
      </c>
      <c r="W84" t="n">
        <v>246</v>
      </c>
      <c r="X84" t="n">
        <v>276</v>
      </c>
      <c r="Y84" t="n">
        <v>305</v>
      </c>
      <c r="Z84" t="n">
        <v>335</v>
      </c>
      <c r="AA84" t="n">
        <v>365</v>
      </c>
    </row>
    <row r="85">
      <c r="A85" t="n">
        <v>2061</v>
      </c>
      <c r="B85" t="n">
        <v>31</v>
      </c>
      <c r="C85" t="n">
        <v>32</v>
      </c>
      <c r="D85" t="n">
        <v>31</v>
      </c>
      <c r="E85" t="n">
        <v>32</v>
      </c>
      <c r="F85" t="n">
        <v>31</v>
      </c>
      <c r="G85" t="n">
        <v>30</v>
      </c>
      <c r="H85" t="n">
        <v>30</v>
      </c>
      <c r="I85" t="n">
        <v>30</v>
      </c>
      <c r="J85" t="n">
        <v>29</v>
      </c>
      <c r="K85" t="n">
        <v>29</v>
      </c>
      <c r="L85" t="n">
        <v>30</v>
      </c>
      <c r="M85" t="n">
        <v>31</v>
      </c>
      <c r="N85" s="13" t="n">
        <v>38090</v>
      </c>
      <c r="O85" t="n">
        <v>0</v>
      </c>
      <c r="P85" t="n">
        <v>31</v>
      </c>
      <c r="Q85" t="n">
        <v>63</v>
      </c>
      <c r="R85" t="n">
        <v>94</v>
      </c>
      <c r="S85" t="n">
        <v>126</v>
      </c>
      <c r="T85" t="n">
        <v>157</v>
      </c>
      <c r="U85" t="n">
        <v>187</v>
      </c>
      <c r="V85" t="n">
        <v>217</v>
      </c>
      <c r="W85" t="n">
        <v>247</v>
      </c>
      <c r="X85" t="n">
        <v>276</v>
      </c>
      <c r="Y85" t="n">
        <v>305</v>
      </c>
      <c r="Z85" t="n">
        <v>335</v>
      </c>
      <c r="AA85" t="n">
        <v>366</v>
      </c>
    </row>
    <row r="86">
      <c r="A86" t="n">
        <v>2062</v>
      </c>
      <c r="B86" t="n">
        <v>30</v>
      </c>
      <c r="C86" t="n">
        <v>32</v>
      </c>
      <c r="D86" t="n">
        <v>31</v>
      </c>
      <c r="E86" t="n">
        <v>32</v>
      </c>
      <c r="F86" t="n">
        <v>31</v>
      </c>
      <c r="G86" t="n">
        <v>31</v>
      </c>
      <c r="H86" t="n">
        <v>29</v>
      </c>
      <c r="I86" t="n">
        <v>30</v>
      </c>
      <c r="J86" t="n">
        <v>29</v>
      </c>
      <c r="K86" t="n">
        <v>30</v>
      </c>
      <c r="L86" t="n">
        <v>29</v>
      </c>
      <c r="M86" t="n">
        <v>31</v>
      </c>
      <c r="N86" s="13" t="n">
        <v>38456</v>
      </c>
      <c r="O86" t="n">
        <v>0</v>
      </c>
      <c r="P86" t="n">
        <v>30</v>
      </c>
      <c r="Q86" t="n">
        <v>62</v>
      </c>
      <c r="R86" t="n">
        <v>93</v>
      </c>
      <c r="S86" t="n">
        <v>125</v>
      </c>
      <c r="T86" t="n">
        <v>156</v>
      </c>
      <c r="U86" t="n">
        <v>187</v>
      </c>
      <c r="V86" t="n">
        <v>216</v>
      </c>
      <c r="W86" t="n">
        <v>246</v>
      </c>
      <c r="X86" t="n">
        <v>275</v>
      </c>
      <c r="Y86" t="n">
        <v>305</v>
      </c>
      <c r="Z86" t="n">
        <v>334</v>
      </c>
      <c r="AA86" t="n">
        <v>365</v>
      </c>
    </row>
    <row r="87">
      <c r="A87" t="n">
        <v>2063</v>
      </c>
      <c r="B87" t="n">
        <v>31</v>
      </c>
      <c r="C87" t="n">
        <v>31</v>
      </c>
      <c r="D87" t="n">
        <v>32</v>
      </c>
      <c r="E87" t="n">
        <v>31</v>
      </c>
      <c r="F87" t="n">
        <v>31</v>
      </c>
      <c r="G87" t="n">
        <v>31</v>
      </c>
      <c r="H87" t="n">
        <v>30</v>
      </c>
      <c r="I87" t="n">
        <v>29</v>
      </c>
      <c r="J87" t="n">
        <v>30</v>
      </c>
      <c r="K87" t="n">
        <v>29</v>
      </c>
      <c r="L87" t="n">
        <v>30</v>
      </c>
      <c r="M87" t="n">
        <v>30</v>
      </c>
      <c r="N87" s="13" t="n">
        <v>38821</v>
      </c>
      <c r="O87" t="n">
        <v>0</v>
      </c>
      <c r="P87" t="n">
        <v>31</v>
      </c>
      <c r="Q87" t="n">
        <v>62</v>
      </c>
      <c r="R87" t="n">
        <v>94</v>
      </c>
      <c r="S87" t="n">
        <v>125</v>
      </c>
      <c r="T87" t="n">
        <v>156</v>
      </c>
      <c r="U87" t="n">
        <v>187</v>
      </c>
      <c r="V87" t="n">
        <v>217</v>
      </c>
      <c r="W87" t="n">
        <v>246</v>
      </c>
      <c r="X87" t="n">
        <v>276</v>
      </c>
      <c r="Y87" t="n">
        <v>305</v>
      </c>
      <c r="Z87" t="n">
        <v>335</v>
      </c>
      <c r="AA87" t="n">
        <v>365</v>
      </c>
    </row>
    <row r="88">
      <c r="A88" t="n">
        <v>2064</v>
      </c>
      <c r="B88" t="n">
        <v>31</v>
      </c>
      <c r="C88" t="n">
        <v>31</v>
      </c>
      <c r="D88" t="n">
        <v>32</v>
      </c>
      <c r="E88" t="n">
        <v>32</v>
      </c>
      <c r="F88" t="n">
        <v>31</v>
      </c>
      <c r="G88" t="n">
        <v>30</v>
      </c>
      <c r="H88" t="n">
        <v>30</v>
      </c>
      <c r="I88" t="n">
        <v>29</v>
      </c>
      <c r="J88" t="n">
        <v>30</v>
      </c>
      <c r="K88" t="n">
        <v>29</v>
      </c>
      <c r="L88" t="n">
        <v>30</v>
      </c>
      <c r="M88" t="n">
        <v>30</v>
      </c>
      <c r="N88" s="13" t="n">
        <v>39186</v>
      </c>
      <c r="O88" t="n">
        <v>0</v>
      </c>
      <c r="P88" t="n">
        <v>31</v>
      </c>
      <c r="Q88" t="n">
        <v>62</v>
      </c>
      <c r="R88" t="n">
        <v>94</v>
      </c>
      <c r="S88" t="n">
        <v>126</v>
      </c>
      <c r="T88" t="n">
        <v>157</v>
      </c>
      <c r="U88" t="n">
        <v>187</v>
      </c>
      <c r="V88" t="n">
        <v>217</v>
      </c>
      <c r="W88" t="n">
        <v>246</v>
      </c>
      <c r="X88" t="n">
        <v>276</v>
      </c>
      <c r="Y88" t="n">
        <v>305</v>
      </c>
      <c r="Z88" t="n">
        <v>335</v>
      </c>
      <c r="AA88" t="n">
        <v>365</v>
      </c>
    </row>
    <row r="89">
      <c r="A89" t="n">
        <v>2065</v>
      </c>
      <c r="B89" t="n">
        <v>31</v>
      </c>
      <c r="C89" t="n">
        <v>32</v>
      </c>
      <c r="D89" t="n">
        <v>31</v>
      </c>
      <c r="E89" t="n">
        <v>32</v>
      </c>
      <c r="F89" t="n">
        <v>31</v>
      </c>
      <c r="G89" t="n">
        <v>30</v>
      </c>
      <c r="H89" t="n">
        <v>30</v>
      </c>
      <c r="I89" t="n">
        <v>30</v>
      </c>
      <c r="J89" t="n">
        <v>29</v>
      </c>
      <c r="K89" t="n">
        <v>29</v>
      </c>
      <c r="L89" t="n">
        <v>30</v>
      </c>
      <c r="M89" t="n">
        <v>31</v>
      </c>
      <c r="N89" s="13" t="n">
        <v>39551</v>
      </c>
      <c r="O89" t="n">
        <v>0</v>
      </c>
      <c r="P89" t="n">
        <v>31</v>
      </c>
      <c r="Q89" t="n">
        <v>63</v>
      </c>
      <c r="R89" t="n">
        <v>94</v>
      </c>
      <c r="S89" t="n">
        <v>126</v>
      </c>
      <c r="T89" t="n">
        <v>157</v>
      </c>
      <c r="U89" t="n">
        <v>187</v>
      </c>
      <c r="V89" t="n">
        <v>217</v>
      </c>
      <c r="W89" t="n">
        <v>247</v>
      </c>
      <c r="X89" t="n">
        <v>276</v>
      </c>
      <c r="Y89" t="n">
        <v>305</v>
      </c>
      <c r="Z89" t="n">
        <v>335</v>
      </c>
      <c r="AA89" t="n">
        <v>366</v>
      </c>
    </row>
    <row r="90">
      <c r="A90" t="n">
        <v>2066</v>
      </c>
      <c r="B90" t="n">
        <v>31</v>
      </c>
      <c r="C90" t="n">
        <v>31</v>
      </c>
      <c r="D90" t="n">
        <v>31</v>
      </c>
      <c r="E90" t="n">
        <v>32</v>
      </c>
      <c r="F90" t="n">
        <v>31</v>
      </c>
      <c r="G90" t="n">
        <v>31</v>
      </c>
      <c r="H90" t="n">
        <v>29</v>
      </c>
      <c r="I90" t="n">
        <v>30</v>
      </c>
      <c r="J90" t="n">
        <v>30</v>
      </c>
      <c r="K90" t="n">
        <v>29</v>
      </c>
      <c r="L90" t="n">
        <v>29</v>
      </c>
      <c r="M90" t="n">
        <v>31</v>
      </c>
      <c r="N90" s="13" t="n">
        <v>39917</v>
      </c>
      <c r="O90" t="n">
        <v>0</v>
      </c>
      <c r="P90" t="n">
        <v>31</v>
      </c>
      <c r="Q90" t="n">
        <v>62</v>
      </c>
      <c r="R90" t="n">
        <v>93</v>
      </c>
      <c r="S90" t="n">
        <v>125</v>
      </c>
      <c r="T90" t="n">
        <v>156</v>
      </c>
      <c r="U90" t="n">
        <v>187</v>
      </c>
      <c r="V90" t="n">
        <v>216</v>
      </c>
      <c r="W90" t="n">
        <v>246</v>
      </c>
      <c r="X90" t="n">
        <v>276</v>
      </c>
      <c r="Y90" t="n">
        <v>305</v>
      </c>
      <c r="Z90" t="n">
        <v>334</v>
      </c>
      <c r="AA90" t="n">
        <v>365</v>
      </c>
    </row>
    <row r="91">
      <c r="A91" t="n">
        <v>2067</v>
      </c>
      <c r="B91" t="n">
        <v>31</v>
      </c>
      <c r="C91" t="n">
        <v>31</v>
      </c>
      <c r="D91" t="n">
        <v>32</v>
      </c>
      <c r="E91" t="n">
        <v>31</v>
      </c>
      <c r="F91" t="n">
        <v>31</v>
      </c>
      <c r="G91" t="n">
        <v>31</v>
      </c>
      <c r="H91" t="n">
        <v>30</v>
      </c>
      <c r="I91" t="n">
        <v>29</v>
      </c>
      <c r="J91" t="n">
        <v>30</v>
      </c>
      <c r="K91" t="n">
        <v>29</v>
      </c>
      <c r="L91" t="n">
        <v>30</v>
      </c>
      <c r="M91" t="n">
        <v>30</v>
      </c>
      <c r="N91" s="13" t="n">
        <v>40282</v>
      </c>
      <c r="O91" t="n">
        <v>0</v>
      </c>
      <c r="P91" t="n">
        <v>31</v>
      </c>
      <c r="Q91" t="n">
        <v>62</v>
      </c>
      <c r="R91" t="n">
        <v>94</v>
      </c>
      <c r="S91" t="n">
        <v>125</v>
      </c>
      <c r="T91" t="n">
        <v>156</v>
      </c>
      <c r="U91" t="n">
        <v>187</v>
      </c>
      <c r="V91" t="n">
        <v>217</v>
      </c>
      <c r="W91" t="n">
        <v>246</v>
      </c>
      <c r="X91" t="n">
        <v>276</v>
      </c>
      <c r="Y91" t="n">
        <v>305</v>
      </c>
      <c r="Z91" t="n">
        <v>335</v>
      </c>
      <c r="AA91" t="n">
        <v>365</v>
      </c>
    </row>
    <row r="92">
      <c r="A92" t="n">
        <v>2068</v>
      </c>
      <c r="B92" t="n">
        <v>31</v>
      </c>
      <c r="C92" t="n">
        <v>31</v>
      </c>
      <c r="D92" t="n">
        <v>32</v>
      </c>
      <c r="E92" t="n">
        <v>32</v>
      </c>
      <c r="F92" t="n">
        <v>31</v>
      </c>
      <c r="G92" t="n">
        <v>30</v>
      </c>
      <c r="H92" t="n">
        <v>30</v>
      </c>
      <c r="I92" t="n">
        <v>29</v>
      </c>
      <c r="J92" t="n">
        <v>30</v>
      </c>
      <c r="K92" t="n">
        <v>29</v>
      </c>
      <c r="L92" t="n">
        <v>30</v>
      </c>
      <c r="M92" t="n">
        <v>30</v>
      </c>
      <c r="N92" s="13" t="n">
        <v>40647</v>
      </c>
      <c r="O92" t="n">
        <v>0</v>
      </c>
      <c r="P92" t="n">
        <v>31</v>
      </c>
      <c r="Q92" t="n">
        <v>62</v>
      </c>
      <c r="R92" t="n">
        <v>94</v>
      </c>
      <c r="S92" t="n">
        <v>126</v>
      </c>
      <c r="T92" t="n">
        <v>157</v>
      </c>
      <c r="U92" t="n">
        <v>187</v>
      </c>
      <c r="V92" t="n">
        <v>217</v>
      </c>
      <c r="W92" t="n">
        <v>246</v>
      </c>
      <c r="X92" t="n">
        <v>276</v>
      </c>
      <c r="Y92" t="n">
        <v>305</v>
      </c>
      <c r="Z92" t="n">
        <v>335</v>
      </c>
      <c r="AA92" t="n">
        <v>365</v>
      </c>
    </row>
    <row r="93">
      <c r="A93" t="n">
        <v>2069</v>
      </c>
      <c r="B93" t="n">
        <v>31</v>
      </c>
      <c r="C93" t="n">
        <v>32</v>
      </c>
      <c r="D93" t="n">
        <v>31</v>
      </c>
      <c r="E93" t="n">
        <v>32</v>
      </c>
      <c r="F93" t="n">
        <v>31</v>
      </c>
      <c r="G93" t="n">
        <v>30</v>
      </c>
      <c r="H93" t="n">
        <v>30</v>
      </c>
      <c r="I93" t="n">
        <v>30</v>
      </c>
      <c r="J93" t="n">
        <v>29</v>
      </c>
      <c r="K93" t="n">
        <v>29</v>
      </c>
      <c r="L93" t="n">
        <v>30</v>
      </c>
      <c r="M93" t="n">
        <v>31</v>
      </c>
      <c r="N93" s="13" t="n">
        <v>41012</v>
      </c>
      <c r="O93" t="n">
        <v>0</v>
      </c>
      <c r="P93" t="n">
        <v>31</v>
      </c>
      <c r="Q93" t="n">
        <v>63</v>
      </c>
      <c r="R93" t="n">
        <v>94</v>
      </c>
      <c r="S93" t="n">
        <v>126</v>
      </c>
      <c r="T93" t="n">
        <v>157</v>
      </c>
      <c r="U93" t="n">
        <v>187</v>
      </c>
      <c r="V93" t="n">
        <v>217</v>
      </c>
      <c r="W93" t="n">
        <v>247</v>
      </c>
      <c r="X93" t="n">
        <v>276</v>
      </c>
      <c r="Y93" t="n">
        <v>305</v>
      </c>
      <c r="Z93" t="n">
        <v>335</v>
      </c>
      <c r="AA93" t="n">
        <v>366</v>
      </c>
    </row>
    <row r="94">
      <c r="A94" t="n">
        <v>2070</v>
      </c>
      <c r="B94" t="n">
        <v>31</v>
      </c>
      <c r="C94" t="n">
        <v>31</v>
      </c>
      <c r="D94" t="n">
        <v>31</v>
      </c>
      <c r="E94" t="n">
        <v>32</v>
      </c>
      <c r="F94" t="n">
        <v>31</v>
      </c>
      <c r="G94" t="n">
        <v>31</v>
      </c>
      <c r="H94" t="n">
        <v>29</v>
      </c>
      <c r="I94" t="n">
        <v>30</v>
      </c>
      <c r="J94" t="n">
        <v>30</v>
      </c>
      <c r="K94" t="n">
        <v>29</v>
      </c>
      <c r="L94" t="n">
        <v>30</v>
      </c>
      <c r="M94" t="n">
        <v>30</v>
      </c>
      <c r="N94" s="13" t="n">
        <v>41378</v>
      </c>
      <c r="O94" t="n">
        <v>0</v>
      </c>
      <c r="P94" t="n">
        <v>31</v>
      </c>
      <c r="Q94" t="n">
        <v>62</v>
      </c>
      <c r="R94" t="n">
        <v>93</v>
      </c>
      <c r="S94" t="n">
        <v>125</v>
      </c>
      <c r="T94" t="n">
        <v>156</v>
      </c>
      <c r="U94" t="n">
        <v>187</v>
      </c>
      <c r="V94" t="n">
        <v>216</v>
      </c>
      <c r="W94" t="n">
        <v>246</v>
      </c>
      <c r="X94" t="n">
        <v>276</v>
      </c>
      <c r="Y94" t="n">
        <v>305</v>
      </c>
      <c r="Z94" t="n">
        <v>335</v>
      </c>
      <c r="AA94" t="n">
        <v>365</v>
      </c>
    </row>
    <row r="95">
      <c r="A95" t="n">
        <v>2071</v>
      </c>
      <c r="B95" t="n">
        <v>31</v>
      </c>
      <c r="C95" t="n">
        <v>31</v>
      </c>
      <c r="D95" t="n">
        <v>32</v>
      </c>
      <c r="E95" t="n">
        <v>31</v>
      </c>
      <c r="F95" t="n">
        <v>31</v>
      </c>
      <c r="G95" t="n">
        <v>31</v>
      </c>
      <c r="H95" t="n">
        <v>30</v>
      </c>
      <c r="I95" t="n">
        <v>29</v>
      </c>
      <c r="J95" t="n">
        <v>30</v>
      </c>
      <c r="K95" t="n">
        <v>29</v>
      </c>
      <c r="L95" t="n">
        <v>30</v>
      </c>
      <c r="M95" t="n">
        <v>30</v>
      </c>
      <c r="N95" s="13" t="n">
        <v>41743</v>
      </c>
      <c r="O95" t="n">
        <v>0</v>
      </c>
      <c r="P95" t="n">
        <v>31</v>
      </c>
      <c r="Q95" t="n">
        <v>62</v>
      </c>
      <c r="R95" t="n">
        <v>94</v>
      </c>
      <c r="S95" t="n">
        <v>125</v>
      </c>
      <c r="T95" t="n">
        <v>156</v>
      </c>
      <c r="U95" t="n">
        <v>187</v>
      </c>
      <c r="V95" t="n">
        <v>217</v>
      </c>
      <c r="W95" t="n">
        <v>246</v>
      </c>
      <c r="X95" t="n">
        <v>276</v>
      </c>
      <c r="Y95" t="n">
        <v>305</v>
      </c>
      <c r="Z95" t="n">
        <v>335</v>
      </c>
      <c r="AA95" t="n">
        <v>365</v>
      </c>
    </row>
    <row r="96">
      <c r="A96" t="n">
        <v>2072</v>
      </c>
      <c r="B96" t="n">
        <v>31</v>
      </c>
      <c r="C96" t="n">
        <v>32</v>
      </c>
      <c r="D96" t="n">
        <v>31</v>
      </c>
      <c r="E96" t="n">
        <v>32</v>
      </c>
      <c r="F96" t="n">
        <v>31</v>
      </c>
      <c r="G96" t="n">
        <v>30</v>
      </c>
      <c r="H96" t="n">
        <v>30</v>
      </c>
      <c r="I96" t="n">
        <v>29</v>
      </c>
      <c r="J96" t="n">
        <v>30</v>
      </c>
      <c r="K96" t="n">
        <v>29</v>
      </c>
      <c r="L96" t="n">
        <v>30</v>
      </c>
      <c r="M96" t="n">
        <v>30</v>
      </c>
      <c r="N96" s="13" t="n">
        <v>42108</v>
      </c>
      <c r="O96" t="n">
        <v>0</v>
      </c>
      <c r="P96" t="n">
        <v>31</v>
      </c>
      <c r="Q96" t="n">
        <v>63</v>
      </c>
      <c r="R96" t="n">
        <v>94</v>
      </c>
      <c r="S96" t="n">
        <v>126</v>
      </c>
      <c r="T96" t="n">
        <v>157</v>
      </c>
      <c r="U96" t="n">
        <v>187</v>
      </c>
      <c r="V96" t="n">
        <v>217</v>
      </c>
      <c r="W96" t="n">
        <v>246</v>
      </c>
      <c r="X96" t="n">
        <v>276</v>
      </c>
      <c r="Y96" t="n">
        <v>305</v>
      </c>
      <c r="Z96" t="n">
        <v>335</v>
      </c>
      <c r="AA96" t="n">
        <v>365</v>
      </c>
    </row>
    <row r="97">
      <c r="A97" t="n">
        <v>2073</v>
      </c>
      <c r="B97" t="n">
        <v>31</v>
      </c>
      <c r="C97" t="n">
        <v>32</v>
      </c>
      <c r="D97" t="n">
        <v>31</v>
      </c>
      <c r="E97" t="n">
        <v>32</v>
      </c>
      <c r="F97" t="n">
        <v>31</v>
      </c>
      <c r="G97" t="n">
        <v>30</v>
      </c>
      <c r="H97" t="n">
        <v>30</v>
      </c>
      <c r="I97" t="n">
        <v>30</v>
      </c>
      <c r="J97" t="n">
        <v>29</v>
      </c>
      <c r="K97" t="n">
        <v>29</v>
      </c>
      <c r="L97" t="n">
        <v>30</v>
      </c>
      <c r="M97" t="n">
        <v>31</v>
      </c>
      <c r="N97" s="13" t="n">
        <v>42473</v>
      </c>
      <c r="O97" t="n">
        <v>0</v>
      </c>
      <c r="P97" t="n">
        <v>31</v>
      </c>
      <c r="Q97" t="n">
        <v>63</v>
      </c>
      <c r="R97" t="n">
        <v>94</v>
      </c>
      <c r="S97" t="n">
        <v>126</v>
      </c>
      <c r="T97" t="n">
        <v>157</v>
      </c>
      <c r="U97" t="n">
        <v>187</v>
      </c>
      <c r="V97" t="n">
        <v>217</v>
      </c>
      <c r="W97" t="n">
        <v>247</v>
      </c>
      <c r="X97" t="n">
        <v>276</v>
      </c>
      <c r="Y97" t="n">
        <v>305</v>
      </c>
      <c r="Z97" t="n">
        <v>335</v>
      </c>
      <c r="AA97" t="n">
        <v>366</v>
      </c>
    </row>
    <row r="98">
      <c r="A98" t="n">
        <v>2074</v>
      </c>
      <c r="B98" t="n">
        <v>31</v>
      </c>
      <c r="C98" t="n">
        <v>31</v>
      </c>
      <c r="D98" t="n">
        <v>31</v>
      </c>
      <c r="E98" t="n">
        <v>32</v>
      </c>
      <c r="F98" t="n">
        <v>31</v>
      </c>
      <c r="G98" t="n">
        <v>31</v>
      </c>
      <c r="H98" t="n">
        <v>30</v>
      </c>
      <c r="I98" t="n">
        <v>29</v>
      </c>
      <c r="J98" t="n">
        <v>30</v>
      </c>
      <c r="K98" t="n">
        <v>29</v>
      </c>
      <c r="L98" t="n">
        <v>30</v>
      </c>
      <c r="M98" t="n">
        <v>30</v>
      </c>
      <c r="N98" s="13" t="n">
        <v>42839</v>
      </c>
      <c r="O98" t="n">
        <v>0</v>
      </c>
      <c r="P98" t="n">
        <v>31</v>
      </c>
      <c r="Q98" t="n">
        <v>62</v>
      </c>
      <c r="R98" t="n">
        <v>93</v>
      </c>
      <c r="S98" t="n">
        <v>125</v>
      </c>
      <c r="T98" t="n">
        <v>156</v>
      </c>
      <c r="U98" t="n">
        <v>187</v>
      </c>
      <c r="V98" t="n">
        <v>217</v>
      </c>
      <c r="W98" t="n">
        <v>246</v>
      </c>
      <c r="X98" t="n">
        <v>276</v>
      </c>
      <c r="Y98" t="n">
        <v>305</v>
      </c>
      <c r="Z98" t="n">
        <v>335</v>
      </c>
      <c r="AA98" t="n">
        <v>365</v>
      </c>
    </row>
    <row r="99">
      <c r="A99" t="n">
        <v>2075</v>
      </c>
      <c r="B99" t="n">
        <v>31</v>
      </c>
      <c r="C99" t="n">
        <v>31</v>
      </c>
      <c r="D99" t="n">
        <v>32</v>
      </c>
      <c r="E99" t="n">
        <v>31</v>
      </c>
      <c r="F99" t="n">
        <v>31</v>
      </c>
      <c r="G99" t="n">
        <v>31</v>
      </c>
      <c r="H99" t="n">
        <v>30</v>
      </c>
      <c r="I99" t="n">
        <v>29</v>
      </c>
      <c r="J99" t="n">
        <v>30</v>
      </c>
      <c r="K99" t="n">
        <v>29</v>
      </c>
      <c r="L99" t="n">
        <v>30</v>
      </c>
      <c r="M99" t="n">
        <v>30</v>
      </c>
      <c r="N99" s="13" t="n">
        <v>43204</v>
      </c>
      <c r="O99" t="n">
        <v>0</v>
      </c>
      <c r="P99" t="n">
        <v>31</v>
      </c>
      <c r="Q99" t="n">
        <v>62</v>
      </c>
      <c r="R99" t="n">
        <v>94</v>
      </c>
      <c r="S99" t="n">
        <v>125</v>
      </c>
      <c r="T99" t="n">
        <v>156</v>
      </c>
      <c r="U99" t="n">
        <v>187</v>
      </c>
      <c r="V99" t="n">
        <v>217</v>
      </c>
      <c r="W99" t="n">
        <v>246</v>
      </c>
      <c r="X99" t="n">
        <v>276</v>
      </c>
      <c r="Y99" t="n">
        <v>305</v>
      </c>
      <c r="Z99" t="n">
        <v>335</v>
      </c>
      <c r="AA99" t="n">
        <v>365</v>
      </c>
    </row>
    <row r="100">
      <c r="A100" t="n">
        <v>2076</v>
      </c>
      <c r="B100" t="n">
        <v>31</v>
      </c>
      <c r="C100" t="n">
        <v>32</v>
      </c>
      <c r="D100" t="n">
        <v>31</v>
      </c>
      <c r="E100" t="n">
        <v>32</v>
      </c>
      <c r="F100" t="n">
        <v>31</v>
      </c>
      <c r="G100" t="n">
        <v>30</v>
      </c>
      <c r="H100" t="n">
        <v>30</v>
      </c>
      <c r="I100" t="n">
        <v>30</v>
      </c>
      <c r="J100" t="n">
        <v>29</v>
      </c>
      <c r="K100" t="n">
        <v>29</v>
      </c>
      <c r="L100" t="n">
        <v>30</v>
      </c>
      <c r="M100" t="n">
        <v>30</v>
      </c>
      <c r="N100" s="13" t="n">
        <v>43569</v>
      </c>
      <c r="O100" t="n">
        <v>0</v>
      </c>
      <c r="P100" t="n">
        <v>31</v>
      </c>
      <c r="Q100" t="n">
        <v>63</v>
      </c>
      <c r="R100" t="n">
        <v>94</v>
      </c>
      <c r="S100" t="n">
        <v>126</v>
      </c>
      <c r="T100" t="n">
        <v>157</v>
      </c>
      <c r="U100" t="n">
        <v>187</v>
      </c>
      <c r="V100" t="n">
        <v>217</v>
      </c>
      <c r="W100" t="n">
        <v>247</v>
      </c>
      <c r="X100" t="n">
        <v>276</v>
      </c>
      <c r="Y100" t="n">
        <v>305</v>
      </c>
      <c r="Z100" t="n">
        <v>335</v>
      </c>
      <c r="AA100" t="n">
        <v>365</v>
      </c>
    </row>
    <row r="101">
      <c r="A101" t="n">
        <v>2077</v>
      </c>
      <c r="B101" t="n">
        <v>31</v>
      </c>
      <c r="C101" t="n">
        <v>32</v>
      </c>
      <c r="D101" t="n">
        <v>31</v>
      </c>
      <c r="E101" t="n">
        <v>32</v>
      </c>
      <c r="F101" t="n">
        <v>31</v>
      </c>
      <c r="G101" t="n">
        <v>30</v>
      </c>
      <c r="H101" t="n">
        <v>30</v>
      </c>
      <c r="I101" t="n">
        <v>30</v>
      </c>
      <c r="J101" t="n">
        <v>29</v>
      </c>
      <c r="K101" t="n">
        <v>30</v>
      </c>
      <c r="L101" t="n">
        <v>29</v>
      </c>
      <c r="M101" t="n">
        <v>31</v>
      </c>
      <c r="N101" s="13" t="n">
        <v>43934</v>
      </c>
      <c r="O101" t="n">
        <v>0</v>
      </c>
      <c r="P101" t="n">
        <v>31</v>
      </c>
      <c r="Q101" t="n">
        <v>63</v>
      </c>
      <c r="R101" t="n">
        <v>94</v>
      </c>
      <c r="S101" t="n">
        <v>126</v>
      </c>
      <c r="T101" t="n">
        <v>157</v>
      </c>
      <c r="U101" t="n">
        <v>187</v>
      </c>
      <c r="V101" t="n">
        <v>217</v>
      </c>
      <c r="W101" t="n">
        <v>247</v>
      </c>
      <c r="X101" t="n">
        <v>276</v>
      </c>
      <c r="Y101" t="n">
        <v>306</v>
      </c>
      <c r="Z101" t="n">
        <v>335</v>
      </c>
      <c r="AA101" t="n">
        <v>366</v>
      </c>
    </row>
    <row r="102">
      <c r="A102" t="n">
        <v>2078</v>
      </c>
      <c r="B102" t="n">
        <v>31</v>
      </c>
      <c r="C102" t="n">
        <v>31</v>
      </c>
      <c r="D102" t="n">
        <v>31</v>
      </c>
      <c r="E102" t="n">
        <v>32</v>
      </c>
      <c r="F102" t="n">
        <v>31</v>
      </c>
      <c r="G102" t="n">
        <v>31</v>
      </c>
      <c r="H102" t="n">
        <v>30</v>
      </c>
      <c r="I102" t="n">
        <v>29</v>
      </c>
      <c r="J102" t="n">
        <v>30</v>
      </c>
      <c r="K102" t="n">
        <v>29</v>
      </c>
      <c r="L102" t="n">
        <v>30</v>
      </c>
      <c r="M102" t="n">
        <v>30</v>
      </c>
      <c r="N102" s="13" t="n">
        <v>44300</v>
      </c>
      <c r="O102" t="n">
        <v>0</v>
      </c>
      <c r="P102" t="n">
        <v>31</v>
      </c>
      <c r="Q102" t="n">
        <v>62</v>
      </c>
      <c r="R102" t="n">
        <v>93</v>
      </c>
      <c r="S102" t="n">
        <v>125</v>
      </c>
      <c r="T102" t="n">
        <v>156</v>
      </c>
      <c r="U102" t="n">
        <v>187</v>
      </c>
      <c r="V102" t="n">
        <v>217</v>
      </c>
      <c r="W102" t="n">
        <v>246</v>
      </c>
      <c r="X102" t="n">
        <v>276</v>
      </c>
      <c r="Y102" t="n">
        <v>305</v>
      </c>
      <c r="Z102" t="n">
        <v>335</v>
      </c>
      <c r="AA102" t="n">
        <v>365</v>
      </c>
    </row>
    <row r="103">
      <c r="A103" t="n">
        <v>2079</v>
      </c>
      <c r="B103" t="n">
        <v>31</v>
      </c>
      <c r="C103" t="n">
        <v>31</v>
      </c>
      <c r="D103" t="n">
        <v>32</v>
      </c>
      <c r="E103" t="n">
        <v>31</v>
      </c>
      <c r="F103" t="n">
        <v>31</v>
      </c>
      <c r="G103" t="n">
        <v>31</v>
      </c>
      <c r="H103" t="n">
        <v>30</v>
      </c>
      <c r="I103" t="n">
        <v>29</v>
      </c>
      <c r="J103" t="n">
        <v>30</v>
      </c>
      <c r="K103" t="n">
        <v>29</v>
      </c>
      <c r="L103" t="n">
        <v>30</v>
      </c>
      <c r="M103" t="n">
        <v>30</v>
      </c>
      <c r="N103" s="13" t="n">
        <v>44665</v>
      </c>
      <c r="O103" t="n">
        <v>0</v>
      </c>
      <c r="P103" t="n">
        <v>31</v>
      </c>
      <c r="Q103" t="n">
        <v>62</v>
      </c>
      <c r="R103" t="n">
        <v>94</v>
      </c>
      <c r="S103" t="n">
        <v>125</v>
      </c>
      <c r="T103" t="n">
        <v>156</v>
      </c>
      <c r="U103" t="n">
        <v>187</v>
      </c>
      <c r="V103" t="n">
        <v>217</v>
      </c>
      <c r="W103" t="n">
        <v>246</v>
      </c>
      <c r="X103" t="n">
        <v>276</v>
      </c>
      <c r="Y103" t="n">
        <v>305</v>
      </c>
      <c r="Z103" t="n">
        <v>335</v>
      </c>
      <c r="AA103" t="n">
        <v>365</v>
      </c>
    </row>
    <row r="104">
      <c r="A104" t="n">
        <v>2080</v>
      </c>
      <c r="B104" t="n">
        <v>31</v>
      </c>
      <c r="C104" t="n">
        <v>32</v>
      </c>
      <c r="D104" t="n">
        <v>31</v>
      </c>
      <c r="E104" t="n">
        <v>32</v>
      </c>
      <c r="F104" t="n">
        <v>31</v>
      </c>
      <c r="G104" t="n">
        <v>30</v>
      </c>
      <c r="H104" t="n">
        <v>30</v>
      </c>
      <c r="I104" t="n">
        <v>30</v>
      </c>
      <c r="J104" t="n">
        <v>29</v>
      </c>
      <c r="K104" t="n">
        <v>29</v>
      </c>
      <c r="L104" t="n">
        <v>30</v>
      </c>
      <c r="M104" t="n">
        <v>30</v>
      </c>
      <c r="N104" s="13" t="n">
        <v>45030</v>
      </c>
      <c r="O104" t="n">
        <v>0</v>
      </c>
      <c r="P104" t="n">
        <v>31</v>
      </c>
      <c r="Q104" t="n">
        <v>63</v>
      </c>
      <c r="R104" t="n">
        <v>94</v>
      </c>
      <c r="S104" t="n">
        <v>126</v>
      </c>
      <c r="T104" t="n">
        <v>157</v>
      </c>
      <c r="U104" t="n">
        <v>187</v>
      </c>
      <c r="V104" t="n">
        <v>217</v>
      </c>
      <c r="W104" t="n">
        <v>247</v>
      </c>
      <c r="X104" t="n">
        <v>276</v>
      </c>
      <c r="Y104" t="n">
        <v>305</v>
      </c>
      <c r="Z104" t="n">
        <v>335</v>
      </c>
      <c r="AA104" t="n">
        <v>365</v>
      </c>
    </row>
    <row r="105">
      <c r="A105" t="n">
        <v>2081</v>
      </c>
      <c r="B105" t="n">
        <v>31</v>
      </c>
      <c r="C105" t="n">
        <v>32</v>
      </c>
      <c r="D105" t="n">
        <v>31</v>
      </c>
      <c r="E105" t="n">
        <v>32</v>
      </c>
      <c r="F105" t="n">
        <v>31</v>
      </c>
      <c r="G105" t="n">
        <v>30</v>
      </c>
      <c r="H105" t="n">
        <v>30</v>
      </c>
      <c r="I105" t="n">
        <v>30</v>
      </c>
      <c r="J105" t="n">
        <v>29</v>
      </c>
      <c r="K105" t="n">
        <v>30</v>
      </c>
      <c r="L105" t="n">
        <v>29</v>
      </c>
      <c r="M105" t="n">
        <v>31</v>
      </c>
      <c r="N105" s="13" t="n">
        <v>45395</v>
      </c>
      <c r="O105" t="n">
        <v>0</v>
      </c>
      <c r="P105" t="n">
        <v>31</v>
      </c>
      <c r="Q105" t="n">
        <v>63</v>
      </c>
      <c r="R105" t="n">
        <v>94</v>
      </c>
      <c r="S105" t="n">
        <v>126</v>
      </c>
      <c r="T105" t="n">
        <v>157</v>
      </c>
      <c r="U105" t="n">
        <v>187</v>
      </c>
      <c r="V105" t="n">
        <v>217</v>
      </c>
      <c r="W105" t="n">
        <v>247</v>
      </c>
      <c r="X105" t="n">
        <v>276</v>
      </c>
      <c r="Y105" t="n">
        <v>306</v>
      </c>
      <c r="Z105" t="n">
        <v>335</v>
      </c>
      <c r="AA105" t="n">
        <v>366</v>
      </c>
    </row>
    <row r="106">
      <c r="A106" t="n">
        <v>2082</v>
      </c>
      <c r="B106" t="n">
        <v>31</v>
      </c>
      <c r="C106" t="n">
        <v>31</v>
      </c>
      <c r="D106" t="n">
        <v>32</v>
      </c>
      <c r="E106" t="n">
        <v>31</v>
      </c>
      <c r="F106" t="n">
        <v>31</v>
      </c>
      <c r="G106" t="n">
        <v>31</v>
      </c>
      <c r="H106" t="n">
        <v>30</v>
      </c>
      <c r="I106" t="n">
        <v>29</v>
      </c>
      <c r="J106" t="n">
        <v>30</v>
      </c>
      <c r="K106" t="n">
        <v>29</v>
      </c>
      <c r="L106" t="n">
        <v>30</v>
      </c>
      <c r="M106" t="n">
        <v>30</v>
      </c>
      <c r="N106" s="13" t="n">
        <v>45761</v>
      </c>
      <c r="O106" t="n">
        <v>0</v>
      </c>
      <c r="P106" t="n">
        <v>31</v>
      </c>
      <c r="Q106" t="n">
        <v>62</v>
      </c>
      <c r="R106" t="n">
        <v>94</v>
      </c>
      <c r="S106" t="n">
        <v>125</v>
      </c>
      <c r="T106" t="n">
        <v>156</v>
      </c>
      <c r="U106" t="n">
        <v>187</v>
      </c>
      <c r="V106" t="n">
        <v>217</v>
      </c>
      <c r="W106" t="n">
        <v>246</v>
      </c>
      <c r="X106" t="n">
        <v>276</v>
      </c>
      <c r="Y106" t="n">
        <v>305</v>
      </c>
      <c r="Z106" t="n">
        <v>335</v>
      </c>
      <c r="AA106" t="n">
        <v>365</v>
      </c>
    </row>
    <row r="107">
      <c r="A107" t="n">
        <v>2083</v>
      </c>
      <c r="B107" t="n">
        <v>31</v>
      </c>
      <c r="C107" t="n">
        <v>31</v>
      </c>
      <c r="D107" t="n">
        <v>32</v>
      </c>
      <c r="E107" t="n">
        <v>31</v>
      </c>
      <c r="F107" t="n">
        <v>31</v>
      </c>
      <c r="G107" t="n">
        <v>31</v>
      </c>
      <c r="H107" t="n">
        <v>30</v>
      </c>
      <c r="I107" t="n">
        <v>29</v>
      </c>
      <c r="J107" t="n">
        <v>30</v>
      </c>
      <c r="K107" t="n">
        <v>29</v>
      </c>
      <c r="L107" t="n">
        <v>30</v>
      </c>
      <c r="M107" t="n">
        <v>30</v>
      </c>
      <c r="N107" s="13" t="n">
        <v>46126</v>
      </c>
      <c r="O107" t="n">
        <v>0</v>
      </c>
      <c r="P107" t="n">
        <v>31</v>
      </c>
      <c r="Q107" t="n">
        <v>62</v>
      </c>
      <c r="R107" t="n">
        <v>94</v>
      </c>
      <c r="S107" t="n">
        <v>125</v>
      </c>
      <c r="T107" t="n">
        <v>156</v>
      </c>
      <c r="U107" t="n">
        <v>187</v>
      </c>
      <c r="V107" t="n">
        <v>217</v>
      </c>
      <c r="W107" t="n">
        <v>246</v>
      </c>
      <c r="X107" t="n">
        <v>276</v>
      </c>
      <c r="Y107" t="n">
        <v>305</v>
      </c>
      <c r="Z107" t="n">
        <v>335</v>
      </c>
      <c r="AA107" t="n">
        <v>365</v>
      </c>
    </row>
    <row r="108">
      <c r="A108" t="n">
        <v>2084</v>
      </c>
      <c r="B108" t="n">
        <v>31</v>
      </c>
      <c r="C108" t="n">
        <v>31</v>
      </c>
      <c r="D108" t="n">
        <v>32</v>
      </c>
      <c r="E108" t="n">
        <v>31</v>
      </c>
      <c r="F108" t="n">
        <v>31</v>
      </c>
      <c r="G108" t="n">
        <v>30</v>
      </c>
      <c r="H108" t="n">
        <v>30</v>
      </c>
      <c r="I108" t="n">
        <v>30</v>
      </c>
      <c r="J108" t="n">
        <v>29</v>
      </c>
      <c r="K108" t="n">
        <v>30</v>
      </c>
      <c r="L108" t="n">
        <v>30</v>
      </c>
      <c r="M108" t="n">
        <v>30</v>
      </c>
      <c r="N108" s="13" t="n">
        <v>46491</v>
      </c>
      <c r="O108" t="n">
        <v>0</v>
      </c>
      <c r="P108" t="n">
        <v>31</v>
      </c>
      <c r="Q108" t="n">
        <v>62</v>
      </c>
      <c r="R108" t="n">
        <v>94</v>
      </c>
      <c r="S108" t="n">
        <v>125</v>
      </c>
      <c r="T108" t="n">
        <v>156</v>
      </c>
      <c r="U108" t="n">
        <v>186</v>
      </c>
      <c r="V108" t="n">
        <v>216</v>
      </c>
      <c r="W108" t="n">
        <v>246</v>
      </c>
      <c r="X108" t="n">
        <v>275</v>
      </c>
      <c r="Y108" t="n">
        <v>305</v>
      </c>
      <c r="Z108" t="n">
        <v>335</v>
      </c>
      <c r="AA108" t="n">
        <v>365</v>
      </c>
    </row>
    <row r="109">
      <c r="A109" t="n">
        <v>2085</v>
      </c>
      <c r="B109" t="n">
        <v>31</v>
      </c>
      <c r="C109" t="n">
        <v>32</v>
      </c>
      <c r="D109" t="n">
        <v>31</v>
      </c>
      <c r="E109" t="n">
        <v>32</v>
      </c>
      <c r="F109" t="n">
        <v>30</v>
      </c>
      <c r="G109" t="n">
        <v>31</v>
      </c>
      <c r="H109" t="n">
        <v>30</v>
      </c>
      <c r="I109" t="n">
        <v>30</v>
      </c>
      <c r="J109" t="n">
        <v>29</v>
      </c>
      <c r="K109" t="n">
        <v>30</v>
      </c>
      <c r="L109" t="n">
        <v>30</v>
      </c>
      <c r="M109" t="n">
        <v>30</v>
      </c>
      <c r="N109" s="13" t="n">
        <v>46856</v>
      </c>
      <c r="O109" t="n">
        <v>0</v>
      </c>
      <c r="P109" t="n">
        <v>31</v>
      </c>
      <c r="Q109" t="n">
        <v>63</v>
      </c>
      <c r="R109" t="n">
        <v>94</v>
      </c>
      <c r="S109" t="n">
        <v>126</v>
      </c>
      <c r="T109" t="n">
        <v>156</v>
      </c>
      <c r="U109" t="n">
        <v>187</v>
      </c>
      <c r="V109" t="n">
        <v>217</v>
      </c>
      <c r="W109" t="n">
        <v>247</v>
      </c>
      <c r="X109" t="n">
        <v>276</v>
      </c>
      <c r="Y109" t="n">
        <v>306</v>
      </c>
      <c r="Z109" t="n">
        <v>336</v>
      </c>
      <c r="AA109" t="n">
        <v>366</v>
      </c>
    </row>
    <row r="110">
      <c r="A110" t="n">
        <v>2086</v>
      </c>
      <c r="B110" t="n">
        <v>30</v>
      </c>
      <c r="C110" t="n">
        <v>32</v>
      </c>
      <c r="D110" t="n">
        <v>31</v>
      </c>
      <c r="E110" t="n">
        <v>32</v>
      </c>
      <c r="F110" t="n">
        <v>31</v>
      </c>
      <c r="G110" t="n">
        <v>30</v>
      </c>
      <c r="H110" t="n">
        <v>30</v>
      </c>
      <c r="I110" t="n">
        <v>30</v>
      </c>
      <c r="J110" t="n">
        <v>29</v>
      </c>
      <c r="K110" t="n">
        <v>30</v>
      </c>
      <c r="L110" t="n">
        <v>30</v>
      </c>
      <c r="M110" t="n">
        <v>30</v>
      </c>
      <c r="N110" s="13" t="n">
        <v>47222</v>
      </c>
      <c r="O110" t="n">
        <v>0</v>
      </c>
      <c r="P110" t="n">
        <v>30</v>
      </c>
      <c r="Q110" t="n">
        <v>62</v>
      </c>
      <c r="R110" t="n">
        <v>93</v>
      </c>
      <c r="S110" t="n">
        <v>125</v>
      </c>
      <c r="T110" t="n">
        <v>156</v>
      </c>
      <c r="U110" t="n">
        <v>186</v>
      </c>
      <c r="V110" t="n">
        <v>216</v>
      </c>
      <c r="W110" t="n">
        <v>246</v>
      </c>
      <c r="X110" t="n">
        <v>275</v>
      </c>
      <c r="Y110" t="n">
        <v>305</v>
      </c>
      <c r="Z110" t="n">
        <v>335</v>
      </c>
      <c r="AA110" t="n">
        <v>365</v>
      </c>
    </row>
    <row r="111">
      <c r="A111" t="n">
        <v>2087</v>
      </c>
      <c r="B111" t="n">
        <v>31</v>
      </c>
      <c r="C111" t="n">
        <v>31</v>
      </c>
      <c r="D111" t="n">
        <v>32</v>
      </c>
      <c r="E111" t="n">
        <v>31</v>
      </c>
      <c r="F111" t="n">
        <v>31</v>
      </c>
      <c r="G111" t="n">
        <v>31</v>
      </c>
      <c r="H111" t="n">
        <v>30</v>
      </c>
      <c r="I111" t="n">
        <v>30</v>
      </c>
      <c r="J111" t="n">
        <v>29</v>
      </c>
      <c r="K111" t="n">
        <v>30</v>
      </c>
      <c r="L111" t="n">
        <v>30</v>
      </c>
      <c r="M111" t="n">
        <v>30</v>
      </c>
      <c r="N111" s="13" t="n">
        <v>47587</v>
      </c>
      <c r="O111" t="n">
        <v>0</v>
      </c>
      <c r="P111" t="n">
        <v>31</v>
      </c>
      <c r="Q111" t="n">
        <v>62</v>
      </c>
      <c r="R111" t="n">
        <v>94</v>
      </c>
      <c r="S111" t="n">
        <v>125</v>
      </c>
      <c r="T111" t="n">
        <v>156</v>
      </c>
      <c r="U111" t="n">
        <v>187</v>
      </c>
      <c r="V111" t="n">
        <v>217</v>
      </c>
      <c r="W111" t="n">
        <v>247</v>
      </c>
      <c r="X111" t="n">
        <v>276</v>
      </c>
      <c r="Y111" t="n">
        <v>306</v>
      </c>
      <c r="Z111" t="n">
        <v>336</v>
      </c>
      <c r="AA111" t="n">
        <v>366</v>
      </c>
    </row>
    <row r="112">
      <c r="A112" t="n">
        <v>2088</v>
      </c>
      <c r="B112" t="n">
        <v>30</v>
      </c>
      <c r="C112" t="n">
        <v>31</v>
      </c>
      <c r="D112" t="n">
        <v>32</v>
      </c>
      <c r="E112" t="n">
        <v>32</v>
      </c>
      <c r="F112" t="n">
        <v>30</v>
      </c>
      <c r="G112" t="n">
        <v>31</v>
      </c>
      <c r="H112" t="n">
        <v>30</v>
      </c>
      <c r="I112" t="n">
        <v>30</v>
      </c>
      <c r="J112" t="n">
        <v>29</v>
      </c>
      <c r="K112" t="n">
        <v>30</v>
      </c>
      <c r="L112" t="n">
        <v>30</v>
      </c>
      <c r="M112" t="n">
        <v>30</v>
      </c>
      <c r="N112" s="13" t="n">
        <v>47953</v>
      </c>
      <c r="O112" t="n">
        <v>0</v>
      </c>
      <c r="P112" t="n">
        <v>30</v>
      </c>
      <c r="Q112" t="n">
        <v>61</v>
      </c>
      <c r="R112" t="n">
        <v>93</v>
      </c>
      <c r="S112" t="n">
        <v>125</v>
      </c>
      <c r="T112" t="n">
        <v>155</v>
      </c>
      <c r="U112" t="n">
        <v>186</v>
      </c>
      <c r="V112" t="n">
        <v>216</v>
      </c>
      <c r="W112" t="n">
        <v>246</v>
      </c>
      <c r="X112" t="n">
        <v>275</v>
      </c>
      <c r="Y112" t="n">
        <v>305</v>
      </c>
      <c r="Z112" t="n">
        <v>335</v>
      </c>
      <c r="AA112" t="n">
        <v>365</v>
      </c>
    </row>
    <row r="113">
      <c r="A113" t="n">
        <v>2089</v>
      </c>
      <c r="B113" t="n">
        <v>30</v>
      </c>
      <c r="C113" t="n">
        <v>32</v>
      </c>
      <c r="D113" t="n">
        <v>31</v>
      </c>
      <c r="E113" t="n">
        <v>32</v>
      </c>
      <c r="F113" t="n">
        <v>31</v>
      </c>
      <c r="G113" t="n">
        <v>30</v>
      </c>
      <c r="H113" t="n">
        <v>30</v>
      </c>
      <c r="I113" t="n">
        <v>30</v>
      </c>
      <c r="J113" t="n">
        <v>29</v>
      </c>
      <c r="K113" t="n">
        <v>30</v>
      </c>
      <c r="L113" t="n">
        <v>30</v>
      </c>
      <c r="M113" t="n">
        <v>30</v>
      </c>
      <c r="N113" s="13" t="n">
        <v>48318</v>
      </c>
      <c r="O113" t="n">
        <v>0</v>
      </c>
      <c r="P113" t="n">
        <v>30</v>
      </c>
      <c r="Q113" t="n">
        <v>62</v>
      </c>
      <c r="R113" t="n">
        <v>93</v>
      </c>
      <c r="S113" t="n">
        <v>125</v>
      </c>
      <c r="T113" t="n">
        <v>156</v>
      </c>
      <c r="U113" t="n">
        <v>186</v>
      </c>
      <c r="V113" t="n">
        <v>216</v>
      </c>
      <c r="W113" t="n">
        <v>246</v>
      </c>
      <c r="X113" t="n">
        <v>275</v>
      </c>
      <c r="Y113" t="n">
        <v>305</v>
      </c>
      <c r="Z113" t="n">
        <v>335</v>
      </c>
      <c r="AA113" t="n">
        <v>365</v>
      </c>
    </row>
    <row r="114">
      <c r="A114" t="n">
        <v>2090</v>
      </c>
      <c r="B114" t="n">
        <v>30</v>
      </c>
      <c r="C114" t="n">
        <v>32</v>
      </c>
      <c r="D114" t="n">
        <v>31</v>
      </c>
      <c r="E114" t="n">
        <v>32</v>
      </c>
      <c r="F114" t="n">
        <v>31</v>
      </c>
      <c r="G114" t="n">
        <v>30</v>
      </c>
      <c r="H114" t="n">
        <v>30</v>
      </c>
      <c r="I114" t="n">
        <v>30</v>
      </c>
      <c r="J114" t="n">
        <v>29</v>
      </c>
      <c r="K114" t="n">
        <v>30</v>
      </c>
      <c r="L114" t="n">
        <v>30</v>
      </c>
      <c r="M114" t="n">
        <v>30</v>
      </c>
      <c r="N114" s="13" t="n">
        <v>48683</v>
      </c>
      <c r="O114" t="n">
        <v>0</v>
      </c>
      <c r="P114" t="n">
        <v>30</v>
      </c>
      <c r="Q114" t="n">
        <v>62</v>
      </c>
      <c r="R114" t="n">
        <v>93</v>
      </c>
      <c r="S114" t="n">
        <v>125</v>
      </c>
      <c r="T114" t="n">
        <v>156</v>
      </c>
      <c r="U114" t="n">
        <v>186</v>
      </c>
      <c r="V114" t="n">
        <v>216</v>
      </c>
      <c r="W114" t="n">
        <v>246</v>
      </c>
      <c r="X114" t="n">
        <v>275</v>
      </c>
      <c r="Y114" t="n">
        <v>305</v>
      </c>
      <c r="Z114" t="n">
        <v>335</v>
      </c>
      <c r="AA114" t="n">
        <v>365</v>
      </c>
    </row>
    <row r="115">
      <c r="A115" t="n">
        <v>2091</v>
      </c>
      <c r="B115" t="n">
        <v>31</v>
      </c>
      <c r="C115" t="n">
        <v>31</v>
      </c>
      <c r="D115" t="n">
        <v>32</v>
      </c>
      <c r="E115" t="n">
        <v>31</v>
      </c>
      <c r="F115" t="n">
        <v>31</v>
      </c>
      <c r="G115" t="n">
        <v>31</v>
      </c>
      <c r="H115" t="n">
        <v>30</v>
      </c>
      <c r="I115" t="n">
        <v>30</v>
      </c>
      <c r="J115" t="n">
        <v>29</v>
      </c>
      <c r="K115" t="n">
        <v>30</v>
      </c>
      <c r="L115" t="n">
        <v>30</v>
      </c>
      <c r="M115" t="n">
        <v>30</v>
      </c>
      <c r="N115" s="13" t="n">
        <v>49048</v>
      </c>
      <c r="O115" t="n">
        <v>0</v>
      </c>
      <c r="P115" t="n">
        <v>31</v>
      </c>
      <c r="Q115" t="n">
        <v>62</v>
      </c>
      <c r="R115" t="n">
        <v>94</v>
      </c>
      <c r="S115" t="n">
        <v>125</v>
      </c>
      <c r="T115" t="n">
        <v>156</v>
      </c>
      <c r="U115" t="n">
        <v>187</v>
      </c>
      <c r="V115" t="n">
        <v>217</v>
      </c>
      <c r="W115" t="n">
        <v>247</v>
      </c>
      <c r="X115" t="n">
        <v>276</v>
      </c>
      <c r="Y115" t="n">
        <v>306</v>
      </c>
      <c r="Z115" t="n">
        <v>336</v>
      </c>
      <c r="AA115" t="n">
        <v>366</v>
      </c>
    </row>
    <row r="116">
      <c r="A116" t="n">
        <v>2092</v>
      </c>
      <c r="B116" t="n">
        <v>30</v>
      </c>
      <c r="C116" t="n">
        <v>31</v>
      </c>
      <c r="D116" t="n">
        <v>32</v>
      </c>
      <c r="E116" t="n">
        <v>32</v>
      </c>
      <c r="F116" t="n">
        <v>31</v>
      </c>
      <c r="G116" t="n">
        <v>30</v>
      </c>
      <c r="H116" t="n">
        <v>30</v>
      </c>
      <c r="I116" t="n">
        <v>30</v>
      </c>
      <c r="J116" t="n">
        <v>29</v>
      </c>
      <c r="K116" t="n">
        <v>30</v>
      </c>
      <c r="L116" t="n">
        <v>30</v>
      </c>
      <c r="M116" t="n">
        <v>30</v>
      </c>
      <c r="N116" s="13" t="n">
        <v>49414</v>
      </c>
      <c r="O116" t="n">
        <v>0</v>
      </c>
      <c r="P116" t="n">
        <v>30</v>
      </c>
      <c r="Q116" t="n">
        <v>61</v>
      </c>
      <c r="R116" t="n">
        <v>93</v>
      </c>
      <c r="S116" t="n">
        <v>125</v>
      </c>
      <c r="T116" t="n">
        <v>156</v>
      </c>
      <c r="U116" t="n">
        <v>186</v>
      </c>
      <c r="V116" t="n">
        <v>216</v>
      </c>
      <c r="W116" t="n">
        <v>246</v>
      </c>
      <c r="X116" t="n">
        <v>275</v>
      </c>
      <c r="Y116" t="n">
        <v>305</v>
      </c>
      <c r="Z116" t="n">
        <v>335</v>
      </c>
      <c r="AA116" t="n">
        <v>365</v>
      </c>
    </row>
    <row r="117">
      <c r="A117" t="n">
        <v>2093</v>
      </c>
      <c r="B117" t="n">
        <v>30</v>
      </c>
      <c r="C117" t="n">
        <v>32</v>
      </c>
      <c r="D117" t="n">
        <v>31</v>
      </c>
      <c r="E117" t="n">
        <v>32</v>
      </c>
      <c r="F117" t="n">
        <v>31</v>
      </c>
      <c r="G117" t="n">
        <v>30</v>
      </c>
      <c r="H117" t="n">
        <v>30</v>
      </c>
      <c r="I117" t="n">
        <v>30</v>
      </c>
      <c r="J117" t="n">
        <v>29</v>
      </c>
      <c r="K117" t="n">
        <v>30</v>
      </c>
      <c r="L117" t="n">
        <v>30</v>
      </c>
      <c r="M117" t="n">
        <v>30</v>
      </c>
      <c r="N117" s="13" t="n">
        <v>49779</v>
      </c>
      <c r="O117" t="n">
        <v>0</v>
      </c>
      <c r="P117" t="n">
        <v>30</v>
      </c>
      <c r="Q117" t="n">
        <v>62</v>
      </c>
      <c r="R117" t="n">
        <v>93</v>
      </c>
      <c r="S117" t="n">
        <v>125</v>
      </c>
      <c r="T117" t="n">
        <v>156</v>
      </c>
      <c r="U117" t="n">
        <v>186</v>
      </c>
      <c r="V117" t="n">
        <v>216</v>
      </c>
      <c r="W117" t="n">
        <v>246</v>
      </c>
      <c r="X117" t="n">
        <v>275</v>
      </c>
      <c r="Y117" t="n">
        <v>305</v>
      </c>
      <c r="Z117" t="n">
        <v>335</v>
      </c>
      <c r="AA117" t="n">
        <v>365</v>
      </c>
    </row>
    <row r="118">
      <c r="A118" t="n">
        <v>2094</v>
      </c>
      <c r="B118" t="n">
        <v>31</v>
      </c>
      <c r="C118" t="n">
        <v>31</v>
      </c>
      <c r="D118" t="n">
        <v>32</v>
      </c>
      <c r="E118" t="n">
        <v>31</v>
      </c>
      <c r="F118" t="n">
        <v>31</v>
      </c>
      <c r="G118" t="n">
        <v>30</v>
      </c>
      <c r="H118" t="n">
        <v>30</v>
      </c>
      <c r="I118" t="n">
        <v>30</v>
      </c>
      <c r="J118" t="n">
        <v>29</v>
      </c>
      <c r="K118" t="n">
        <v>30</v>
      </c>
      <c r="L118" t="n">
        <v>30</v>
      </c>
      <c r="M118" t="n">
        <v>30</v>
      </c>
      <c r="N118" s="13" t="n">
        <v>50144</v>
      </c>
      <c r="O118" t="n">
        <v>0</v>
      </c>
      <c r="P118" t="n">
        <v>31</v>
      </c>
      <c r="Q118" t="n">
        <v>62</v>
      </c>
      <c r="R118" t="n">
        <v>94</v>
      </c>
      <c r="S118" t="n">
        <v>125</v>
      </c>
      <c r="T118" t="n">
        <v>156</v>
      </c>
      <c r="U118" t="n">
        <v>186</v>
      </c>
      <c r="V118" t="n">
        <v>216</v>
      </c>
      <c r="W118" t="n">
        <v>246</v>
      </c>
      <c r="X118" t="n">
        <v>275</v>
      </c>
      <c r="Y118" t="n">
        <v>305</v>
      </c>
      <c r="Z118" t="n">
        <v>335</v>
      </c>
      <c r="AA118" t="n">
        <v>365</v>
      </c>
    </row>
    <row r="119">
      <c r="A119" t="n">
        <v>2095</v>
      </c>
      <c r="B119" t="n">
        <v>31</v>
      </c>
      <c r="C119" t="n">
        <v>31</v>
      </c>
      <c r="D119" t="n">
        <v>32</v>
      </c>
      <c r="E119" t="n">
        <v>31</v>
      </c>
      <c r="F119" t="n">
        <v>31</v>
      </c>
      <c r="G119" t="n">
        <v>31</v>
      </c>
      <c r="H119" t="n">
        <v>30</v>
      </c>
      <c r="I119" t="n">
        <v>29</v>
      </c>
      <c r="J119" t="n">
        <v>30</v>
      </c>
      <c r="K119" t="n">
        <v>30</v>
      </c>
      <c r="L119" t="n">
        <v>30</v>
      </c>
      <c r="M119" t="n">
        <v>30</v>
      </c>
      <c r="N119" s="13" t="n">
        <v>50509</v>
      </c>
      <c r="O119" t="n">
        <v>0</v>
      </c>
      <c r="P119" t="n">
        <v>31</v>
      </c>
      <c r="Q119" t="n">
        <v>62</v>
      </c>
      <c r="R119" t="n">
        <v>94</v>
      </c>
      <c r="S119" t="n">
        <v>125</v>
      </c>
      <c r="T119" t="n">
        <v>156</v>
      </c>
      <c r="U119" t="n">
        <v>187</v>
      </c>
      <c r="V119" t="n">
        <v>217</v>
      </c>
      <c r="W119" t="n">
        <v>246</v>
      </c>
      <c r="X119" t="n">
        <v>276</v>
      </c>
      <c r="Y119" t="n">
        <v>306</v>
      </c>
      <c r="Z119" t="n">
        <v>336</v>
      </c>
      <c r="AA119" t="n">
        <v>366</v>
      </c>
    </row>
    <row r="120">
      <c r="A120" t="n">
        <v>2096</v>
      </c>
      <c r="B120" t="n">
        <v>30</v>
      </c>
      <c r="C120" t="n">
        <v>31</v>
      </c>
      <c r="D120" t="n">
        <v>32</v>
      </c>
      <c r="E120" t="n">
        <v>32</v>
      </c>
      <c r="F120" t="n">
        <v>31</v>
      </c>
      <c r="G120" t="n">
        <v>30</v>
      </c>
      <c r="H120" t="n">
        <v>30</v>
      </c>
      <c r="I120" t="n">
        <v>29</v>
      </c>
      <c r="J120" t="n">
        <v>30</v>
      </c>
      <c r="K120" t="n">
        <v>29</v>
      </c>
      <c r="L120" t="n">
        <v>30</v>
      </c>
      <c r="M120" t="n">
        <v>30</v>
      </c>
      <c r="N120" s="13" t="n">
        <v>50875</v>
      </c>
      <c r="O120" t="n">
        <v>0</v>
      </c>
      <c r="P120" t="n">
        <v>30</v>
      </c>
      <c r="Q120" t="n">
        <v>61</v>
      </c>
      <c r="R120" t="n">
        <v>93</v>
      </c>
      <c r="S120" t="n">
        <v>125</v>
      </c>
      <c r="T120" t="n">
        <v>156</v>
      </c>
      <c r="U120" t="n">
        <v>186</v>
      </c>
      <c r="V120" t="n">
        <v>216</v>
      </c>
      <c r="W120" t="n">
        <v>245</v>
      </c>
      <c r="X120" t="n">
        <v>275</v>
      </c>
      <c r="Y120" t="n">
        <v>304</v>
      </c>
      <c r="Z120" t="n">
        <v>334</v>
      </c>
      <c r="AA120" t="n">
        <v>364</v>
      </c>
    </row>
    <row r="121">
      <c r="A121" t="n">
        <v>2097</v>
      </c>
      <c r="B121" t="n">
        <v>31</v>
      </c>
      <c r="C121" t="n">
        <v>32</v>
      </c>
      <c r="D121" t="n">
        <v>31</v>
      </c>
      <c r="E121" t="n">
        <v>32</v>
      </c>
      <c r="F121" t="n">
        <v>31</v>
      </c>
      <c r="G121" t="n">
        <v>30</v>
      </c>
      <c r="H121" t="n">
        <v>30</v>
      </c>
      <c r="I121" t="n">
        <v>30</v>
      </c>
      <c r="J121" t="n">
        <v>29</v>
      </c>
      <c r="K121" t="n">
        <v>30</v>
      </c>
      <c r="L121" t="n">
        <v>30</v>
      </c>
      <c r="M121" t="n">
        <v>30</v>
      </c>
      <c r="N121" s="13" t="n">
        <v>51239</v>
      </c>
      <c r="O121" t="n">
        <v>0</v>
      </c>
      <c r="P121" t="n">
        <v>31</v>
      </c>
      <c r="Q121" t="n">
        <v>63</v>
      </c>
      <c r="R121" t="n">
        <v>94</v>
      </c>
      <c r="S121" t="n">
        <v>126</v>
      </c>
      <c r="T121" t="n">
        <v>157</v>
      </c>
      <c r="U121" t="n">
        <v>187</v>
      </c>
      <c r="V121" t="n">
        <v>217</v>
      </c>
      <c r="W121" t="n">
        <v>247</v>
      </c>
      <c r="X121" t="n">
        <v>276</v>
      </c>
      <c r="Y121" t="n">
        <v>306</v>
      </c>
      <c r="Z121" t="n">
        <v>336</v>
      </c>
      <c r="AA121" t="n">
        <v>366</v>
      </c>
    </row>
    <row r="122">
      <c r="A122" t="n">
        <v>2098</v>
      </c>
      <c r="B122" t="n">
        <v>31</v>
      </c>
      <c r="C122" t="n">
        <v>31</v>
      </c>
      <c r="D122" t="n">
        <v>32</v>
      </c>
      <c r="E122" t="n">
        <v>31</v>
      </c>
      <c r="F122" t="n">
        <v>31</v>
      </c>
      <c r="G122" t="n">
        <v>31</v>
      </c>
      <c r="H122" t="n">
        <v>29</v>
      </c>
      <c r="I122" t="n">
        <v>30</v>
      </c>
      <c r="J122" t="n">
        <v>29</v>
      </c>
      <c r="K122" t="n">
        <v>30</v>
      </c>
      <c r="L122" t="n">
        <v>29</v>
      </c>
      <c r="M122" t="n">
        <v>31</v>
      </c>
      <c r="N122" s="13" t="n">
        <v>51605</v>
      </c>
      <c r="O122" t="n">
        <v>0</v>
      </c>
      <c r="P122" t="n">
        <v>31</v>
      </c>
      <c r="Q122" t="n">
        <v>62</v>
      </c>
      <c r="R122" t="n">
        <v>94</v>
      </c>
      <c r="S122" t="n">
        <v>125</v>
      </c>
      <c r="T122" t="n">
        <v>156</v>
      </c>
      <c r="U122" t="n">
        <v>187</v>
      </c>
      <c r="V122" t="n">
        <v>216</v>
      </c>
      <c r="W122" t="n">
        <v>246</v>
      </c>
      <c r="X122" t="n">
        <v>275</v>
      </c>
      <c r="Y122" t="n">
        <v>305</v>
      </c>
      <c r="Z122" t="n">
        <v>334</v>
      </c>
      <c r="AA122" t="n">
        <v>365</v>
      </c>
    </row>
    <row r="123">
      <c r="A123" t="n">
        <v>2099</v>
      </c>
      <c r="B123" t="n">
        <v>31</v>
      </c>
      <c r="C123" t="n">
        <v>32</v>
      </c>
      <c r="D123" t="n">
        <v>31</v>
      </c>
      <c r="E123" t="n">
        <v>32</v>
      </c>
      <c r="F123" t="n">
        <v>31</v>
      </c>
      <c r="G123" t="n">
        <v>30</v>
      </c>
      <c r="H123" t="n">
        <v>30</v>
      </c>
      <c r="I123" t="n">
        <v>30</v>
      </c>
      <c r="J123" t="n">
        <v>29</v>
      </c>
      <c r="K123" t="n">
        <v>29</v>
      </c>
      <c r="L123" t="n">
        <v>30</v>
      </c>
      <c r="M123" t="n">
        <v>31</v>
      </c>
      <c r="N123" s="13" t="n">
        <v>51970</v>
      </c>
      <c r="O123" t="n">
        <v>0</v>
      </c>
      <c r="P123" t="n">
        <v>31</v>
      </c>
      <c r="Q123" t="n">
        <v>63</v>
      </c>
      <c r="R123" t="n">
        <v>94</v>
      </c>
      <c r="S123" t="n">
        <v>126</v>
      </c>
      <c r="T123" t="n">
        <v>157</v>
      </c>
      <c r="U123" t="n">
        <v>187</v>
      </c>
      <c r="V123" t="n">
        <v>217</v>
      </c>
      <c r="W123" t="n">
        <v>247</v>
      </c>
      <c r="X123" t="n">
        <v>276</v>
      </c>
      <c r="Y123" t="n">
        <v>305</v>
      </c>
      <c r="Z123" t="n">
        <v>335</v>
      </c>
      <c r="AA123" t="n">
        <v>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2026-09-17T03:35:48Z</dcterms:created>
  <dcterms:modified xsi:type="dcterms:W3CDTF">2026-09-17T03:35:48Z</dcterms:modified>
</cp:coreProperties>
</file>